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idsalujan\Desktop\Project\budget 2022\FY2022 Budget Committee\"/>
    </mc:Choice>
  </mc:AlternateContent>
  <bookViews>
    <workbookView xWindow="0" yWindow="0" windowWidth="28800" windowHeight="12432" tabRatio="929"/>
  </bookViews>
  <sheets>
    <sheet name="Equipment Cost" sheetId="1" r:id="rId1"/>
    <sheet name="Gen. Classroom Equip." sheetId="2" r:id="rId2"/>
    <sheet name="AV Equipment Electronics" sheetId="3" r:id="rId3"/>
    <sheet name="Misc. Equipment" sheetId="4" r:id="rId4"/>
    <sheet name="Maint.Janitorial" sheetId="5" r:id="rId5"/>
    <sheet name="Music Equip." sheetId="6" r:id="rId6"/>
    <sheet name="Playground &amp; PE Equip." sheetId="7" r:id="rId7"/>
    <sheet name="Nurse Equipment" sheetId="11" r:id="rId8"/>
    <sheet name="Library Equipment" sheetId="13" r:id="rId9"/>
    <sheet name="Cafeteria Equipment" sheetId="14" r:id="rId10"/>
    <sheet name="Computer &amp; Computer Peripherals" sheetId="15" r:id="rId11"/>
    <sheet name="Additional Items" sheetId="17" state="hidden" r:id="rId12"/>
  </sheets>
  <definedNames>
    <definedName name="_xlnm.Print_Area" localSheetId="2">'AV Equipment Electronics'!$A$1:$F$216</definedName>
    <definedName name="_xlnm.Print_Area" localSheetId="9">'Cafeteria Equipment'!$A$1:$F$120</definedName>
    <definedName name="_xlnm.Print_Area" localSheetId="0">'Equipment Cost'!$A$1:$F$194</definedName>
    <definedName name="_xlnm.Print_Area" localSheetId="8">'Library Equipment'!$A$1:$F$239</definedName>
    <definedName name="_xlnm.Print_Area" localSheetId="3">'Misc. Equipment'!$A$1:$F$605</definedName>
    <definedName name="_xlnm.Print_Area" localSheetId="5">'Music Equip.'!$A$1:$F$140</definedName>
    <definedName name="_xlnm.Print_Area" localSheetId="7">'Nurse Equipment'!$A$1:$F$282</definedName>
    <definedName name="_xlnm.Print_Area" localSheetId="6">'Playground &amp; PE Equip.'!$A$1:$F$404</definedName>
    <definedName name="_xlnm.Print_Titles" localSheetId="0">'Equipment Cost'!$1:$3</definedName>
    <definedName name="Z_2555927D_7DA8_47BD_AF8E_80CC103A8720_.wvu.PrintArea" localSheetId="2" hidden="1">'AV Equipment Electronics'!$A$1:$F$216</definedName>
    <definedName name="Z_2555927D_7DA8_47BD_AF8E_80CC103A8720_.wvu.PrintArea" localSheetId="9" hidden="1">'Cafeteria Equipment'!$A$1:$F$120</definedName>
    <definedName name="Z_2555927D_7DA8_47BD_AF8E_80CC103A8720_.wvu.PrintArea" localSheetId="0" hidden="1">'Equipment Cost'!$A$1:$F$194</definedName>
    <definedName name="Z_2555927D_7DA8_47BD_AF8E_80CC103A8720_.wvu.PrintArea" localSheetId="8" hidden="1">'Library Equipment'!$A$1:$F$239</definedName>
    <definedName name="Z_2555927D_7DA8_47BD_AF8E_80CC103A8720_.wvu.PrintArea" localSheetId="3" hidden="1">'Misc. Equipment'!$A$1:$F$605</definedName>
    <definedName name="Z_2555927D_7DA8_47BD_AF8E_80CC103A8720_.wvu.PrintArea" localSheetId="5" hidden="1">'Music Equip.'!$A$1:$F$140</definedName>
    <definedName name="Z_2555927D_7DA8_47BD_AF8E_80CC103A8720_.wvu.PrintArea" localSheetId="7" hidden="1">'Nurse Equipment'!$A$1:$F$282</definedName>
    <definedName name="Z_2555927D_7DA8_47BD_AF8E_80CC103A8720_.wvu.PrintArea" localSheetId="6" hidden="1">'Playground &amp; PE Equip.'!$A$1:$F$404</definedName>
    <definedName name="Z_2555927D_7DA8_47BD_AF8E_80CC103A8720_.wvu.PrintTitles" localSheetId="0" hidden="1">'Equipment Cost'!$1:$3</definedName>
  </definedNames>
  <calcPr calcId="162913"/>
  <customWorkbookViews>
    <customWorkbookView name="JESSE B. ESPINAL - Personal View" guid="{2555927D-7DA8-47BD-AF8E-80CC103A8720}" mergeInterval="0" personalView="1" maximized="1" xWindow="1592" yWindow="-8" windowWidth="1936" windowHeight="1096" tabRatio="929" activeSheetId="4"/>
  </customWorkbookViews>
</workbook>
</file>

<file path=xl/calcChain.xml><?xml version="1.0" encoding="utf-8"?>
<calcChain xmlns="http://schemas.openxmlformats.org/spreadsheetml/2006/main">
  <c r="C53" i="1" l="1"/>
  <c r="E53" i="1" s="1"/>
  <c r="F137" i="4"/>
  <c r="C181" i="1"/>
  <c r="E181" i="1" s="1"/>
  <c r="F124" i="14"/>
  <c r="C96" i="1"/>
  <c r="E96" i="1"/>
  <c r="F278" i="5"/>
  <c r="C171" i="1"/>
  <c r="E171" i="1"/>
  <c r="F289" i="13"/>
  <c r="D44" i="1"/>
  <c r="C44" i="1"/>
  <c r="E44" i="1"/>
  <c r="F393" i="3"/>
  <c r="A78" i="1"/>
  <c r="D43" i="1"/>
  <c r="C43" i="1"/>
  <c r="F375" i="3"/>
  <c r="D189" i="1"/>
  <c r="C189" i="1"/>
  <c r="F131" i="15"/>
  <c r="D92" i="1"/>
  <c r="E92" i="1" s="1"/>
  <c r="D93" i="1"/>
  <c r="D94" i="1"/>
  <c r="C95" i="1"/>
  <c r="C94" i="1"/>
  <c r="C93" i="1"/>
  <c r="C92" i="1"/>
  <c r="F224" i="5"/>
  <c r="F239" i="5"/>
  <c r="D79" i="1"/>
  <c r="C79" i="1"/>
  <c r="F610" i="4"/>
  <c r="E254" i="5"/>
  <c r="D95" i="1" s="1"/>
  <c r="E95" i="1" s="1"/>
  <c r="F206" i="5"/>
  <c r="A173" i="1"/>
  <c r="A157" i="1"/>
  <c r="A140" i="1"/>
  <c r="A126" i="1"/>
  <c r="A110" i="1"/>
  <c r="A98" i="1"/>
  <c r="D52" i="1"/>
  <c r="C52" i="1"/>
  <c r="C73" i="1"/>
  <c r="C72" i="1"/>
  <c r="D73" i="1"/>
  <c r="D72" i="1"/>
  <c r="D65" i="1"/>
  <c r="D64" i="1"/>
  <c r="C65" i="1"/>
  <c r="C64" i="1"/>
  <c r="F121" i="4"/>
  <c r="F316" i="4"/>
  <c r="F344" i="4"/>
  <c r="F464" i="4"/>
  <c r="F485" i="4"/>
  <c r="D62" i="1"/>
  <c r="E62" i="1" s="1"/>
  <c r="D63" i="1"/>
  <c r="C63" i="1"/>
  <c r="F286" i="4"/>
  <c r="D91" i="1"/>
  <c r="D90" i="1"/>
  <c r="C91" i="1"/>
  <c r="C90" i="1"/>
  <c r="F189" i="5"/>
  <c r="F173" i="5"/>
  <c r="D89" i="1"/>
  <c r="C89" i="1"/>
  <c r="E89" i="1" s="1"/>
  <c r="F157" i="5"/>
  <c r="D88" i="1"/>
  <c r="C88" i="1"/>
  <c r="F141" i="5"/>
  <c r="D87" i="1"/>
  <c r="C87" i="1"/>
  <c r="F125" i="5"/>
  <c r="A81" i="1"/>
  <c r="D23" i="1"/>
  <c r="C23" i="1"/>
  <c r="F338" i="2"/>
  <c r="D21" i="1"/>
  <c r="E21" i="1" s="1"/>
  <c r="C21" i="1"/>
  <c r="F299" i="2"/>
  <c r="D22" i="1"/>
  <c r="C22" i="1"/>
  <c r="F316" i="2"/>
  <c r="D20" i="1"/>
  <c r="C20" i="1"/>
  <c r="F276" i="2"/>
  <c r="D19" i="1"/>
  <c r="C19" i="1"/>
  <c r="F255" i="2"/>
  <c r="D170" i="1"/>
  <c r="E170" i="1" s="1"/>
  <c r="C170" i="1"/>
  <c r="D169" i="1"/>
  <c r="C169" i="1"/>
  <c r="F267" i="13"/>
  <c r="F244" i="13"/>
  <c r="D154" i="1"/>
  <c r="C154" i="1"/>
  <c r="F285" i="11"/>
  <c r="D138" i="1"/>
  <c r="C138" i="1"/>
  <c r="F438" i="7"/>
  <c r="D137" i="1"/>
  <c r="C137" i="1"/>
  <c r="E137" i="1" s="1"/>
  <c r="F421" i="7"/>
  <c r="D136" i="1"/>
  <c r="C136" i="1"/>
  <c r="F408" i="7"/>
  <c r="D59" i="1"/>
  <c r="C59" i="1"/>
  <c r="F227" i="4"/>
  <c r="D75" i="1"/>
  <c r="C75" i="1"/>
  <c r="F524" i="4"/>
  <c r="D42" i="1"/>
  <c r="E42" i="1" s="1"/>
  <c r="C42" i="1"/>
  <c r="F360" i="3"/>
  <c r="D41" i="1"/>
  <c r="C41" i="1"/>
  <c r="F345" i="3"/>
  <c r="D40" i="1"/>
  <c r="C40" i="1"/>
  <c r="F320" i="3"/>
  <c r="D39" i="1"/>
  <c r="C39" i="1"/>
  <c r="F302" i="3"/>
  <c r="D10" i="1"/>
  <c r="E10" i="1" s="1"/>
  <c r="C10" i="1"/>
  <c r="F99" i="2"/>
  <c r="D8" i="1"/>
  <c r="C8" i="1"/>
  <c r="F61" i="2"/>
  <c r="D155" i="1"/>
  <c r="C155" i="1"/>
  <c r="F302" i="11"/>
  <c r="A46" i="1"/>
  <c r="A25" i="1"/>
  <c r="A4" i="1"/>
  <c r="A183" i="1"/>
  <c r="A76" i="1"/>
  <c r="A66" i="1"/>
  <c r="A60" i="1"/>
  <c r="A54" i="1"/>
  <c r="C188" i="1"/>
  <c r="C187" i="1"/>
  <c r="C186" i="1"/>
  <c r="E186" i="1" s="1"/>
  <c r="E190" i="1" s="1"/>
  <c r="C185" i="1"/>
  <c r="C184" i="1"/>
  <c r="F113" i="15"/>
  <c r="F94" i="15"/>
  <c r="F77" i="15"/>
  <c r="F50" i="15"/>
  <c r="F5" i="15"/>
  <c r="C180" i="1"/>
  <c r="E180" i="1"/>
  <c r="C179" i="1"/>
  <c r="E179" i="1" s="1"/>
  <c r="C178" i="1"/>
  <c r="E178" i="1"/>
  <c r="C177" i="1"/>
  <c r="E177" i="1"/>
  <c r="C176" i="1"/>
  <c r="E176" i="1"/>
  <c r="C175" i="1"/>
  <c r="E175" i="1" s="1"/>
  <c r="E182" i="1" s="1"/>
  <c r="C174" i="1"/>
  <c r="E174" i="1"/>
  <c r="C168" i="1"/>
  <c r="E168" i="1"/>
  <c r="C167" i="1"/>
  <c r="E167" i="1" s="1"/>
  <c r="C166" i="1"/>
  <c r="E166" i="1"/>
  <c r="C165" i="1"/>
  <c r="E165" i="1"/>
  <c r="C164" i="1"/>
  <c r="E164" i="1" s="1"/>
  <c r="C163" i="1"/>
  <c r="E163" i="1" s="1"/>
  <c r="C162" i="1"/>
  <c r="E162" i="1" s="1"/>
  <c r="C161" i="1"/>
  <c r="E161" i="1" s="1"/>
  <c r="C160" i="1"/>
  <c r="E160" i="1"/>
  <c r="C159" i="1"/>
  <c r="E159" i="1"/>
  <c r="C158" i="1"/>
  <c r="E158" i="1"/>
  <c r="C153" i="1"/>
  <c r="E153" i="1" s="1"/>
  <c r="C152" i="1"/>
  <c r="E152" i="1" s="1"/>
  <c r="C151" i="1"/>
  <c r="E151" i="1"/>
  <c r="C150" i="1"/>
  <c r="E150" i="1" s="1"/>
  <c r="C149" i="1"/>
  <c r="E149" i="1"/>
  <c r="C148" i="1"/>
  <c r="E148" i="1" s="1"/>
  <c r="C147" i="1"/>
  <c r="E147" i="1" s="1"/>
  <c r="C146" i="1"/>
  <c r="E146" i="1" s="1"/>
  <c r="C145" i="1"/>
  <c r="E145" i="1"/>
  <c r="C144" i="1"/>
  <c r="E144" i="1"/>
  <c r="C143" i="1"/>
  <c r="E143" i="1"/>
  <c r="C142" i="1"/>
  <c r="E142" i="1" s="1"/>
  <c r="C141" i="1"/>
  <c r="E141" i="1" s="1"/>
  <c r="C135" i="1"/>
  <c r="E135" i="1" s="1"/>
  <c r="C134" i="1"/>
  <c r="E134" i="1"/>
  <c r="C133" i="1"/>
  <c r="E133" i="1"/>
  <c r="C132" i="1"/>
  <c r="E132" i="1"/>
  <c r="C131" i="1"/>
  <c r="E131" i="1" s="1"/>
  <c r="C130" i="1"/>
  <c r="E130" i="1" s="1"/>
  <c r="C129" i="1"/>
  <c r="E129" i="1" s="1"/>
  <c r="C128" i="1"/>
  <c r="E128" i="1"/>
  <c r="C127" i="1"/>
  <c r="E127" i="1"/>
  <c r="C124" i="1"/>
  <c r="E124" i="1"/>
  <c r="C123" i="1"/>
  <c r="E123" i="1" s="1"/>
  <c r="C122" i="1"/>
  <c r="E122" i="1" s="1"/>
  <c r="C121" i="1"/>
  <c r="E121" i="1" s="1"/>
  <c r="C120" i="1"/>
  <c r="E120" i="1" s="1"/>
  <c r="C119" i="1"/>
  <c r="E119" i="1" s="1"/>
  <c r="C118" i="1"/>
  <c r="E118" i="1"/>
  <c r="C117" i="1"/>
  <c r="E117" i="1" s="1"/>
  <c r="C116" i="1"/>
  <c r="E116" i="1" s="1"/>
  <c r="C115" i="1"/>
  <c r="E115" i="1" s="1"/>
  <c r="C114" i="1"/>
  <c r="E114" i="1" s="1"/>
  <c r="C113" i="1"/>
  <c r="E113" i="1" s="1"/>
  <c r="C112" i="1"/>
  <c r="E112" i="1"/>
  <c r="C111" i="1"/>
  <c r="E111" i="1"/>
  <c r="C108" i="1"/>
  <c r="E108" i="1" s="1"/>
  <c r="C107" i="1"/>
  <c r="E107" i="1" s="1"/>
  <c r="C106" i="1"/>
  <c r="E106" i="1" s="1"/>
  <c r="C105" i="1"/>
  <c r="E105" i="1" s="1"/>
  <c r="C104" i="1"/>
  <c r="E104" i="1"/>
  <c r="C103" i="1"/>
  <c r="E103" i="1" s="1"/>
  <c r="C102" i="1"/>
  <c r="E102" i="1" s="1"/>
  <c r="C101" i="1"/>
  <c r="E101" i="1" s="1"/>
  <c r="C100" i="1"/>
  <c r="E100" i="1" s="1"/>
  <c r="C99" i="1"/>
  <c r="E99" i="1" s="1"/>
  <c r="C77" i="1"/>
  <c r="C74" i="1"/>
  <c r="E74" i="1" s="1"/>
  <c r="C71" i="1"/>
  <c r="E71" i="1"/>
  <c r="C70" i="1"/>
  <c r="E70" i="1"/>
  <c r="C69" i="1"/>
  <c r="E69" i="1"/>
  <c r="C68" i="1"/>
  <c r="E68" i="1" s="1"/>
  <c r="C67" i="1"/>
  <c r="E67" i="1"/>
  <c r="C62" i="1"/>
  <c r="C61" i="1"/>
  <c r="E61" i="1" s="1"/>
  <c r="C86" i="1"/>
  <c r="C85" i="1"/>
  <c r="C84" i="1"/>
  <c r="E84" i="1" s="1"/>
  <c r="C83" i="1"/>
  <c r="E83" i="1"/>
  <c r="C82" i="1"/>
  <c r="E82" i="1" s="1"/>
  <c r="E97" i="1" s="1"/>
  <c r="C58" i="1"/>
  <c r="E58" i="1"/>
  <c r="C57" i="1"/>
  <c r="E57" i="1"/>
  <c r="C56" i="1"/>
  <c r="E56" i="1" s="1"/>
  <c r="C55" i="1"/>
  <c r="E55" i="1" s="1"/>
  <c r="E544" i="4"/>
  <c r="F544" i="4"/>
  <c r="C38" i="1"/>
  <c r="E38" i="1" s="1"/>
  <c r="F277" i="3"/>
  <c r="C51" i="1"/>
  <c r="E51" i="1" s="1"/>
  <c r="C50" i="1"/>
  <c r="E50" i="1" s="1"/>
  <c r="C49" i="1"/>
  <c r="E49" i="1" s="1"/>
  <c r="C48" i="1"/>
  <c r="E48" i="1" s="1"/>
  <c r="C47" i="1"/>
  <c r="E47" i="1"/>
  <c r="D86" i="1"/>
  <c r="D85" i="1"/>
  <c r="E85" i="1" s="1"/>
  <c r="D37" i="1"/>
  <c r="E37" i="1" s="1"/>
  <c r="D36" i="1"/>
  <c r="C36" i="1"/>
  <c r="C37" i="1"/>
  <c r="F219" i="3"/>
  <c r="F93" i="5"/>
  <c r="F65" i="5"/>
  <c r="F40" i="5"/>
  <c r="F22" i="5"/>
  <c r="F4" i="5"/>
  <c r="F236" i="3"/>
  <c r="C35" i="1"/>
  <c r="E35" i="1"/>
  <c r="C34" i="1"/>
  <c r="E34" i="1" s="1"/>
  <c r="C33" i="1"/>
  <c r="E33" i="1" s="1"/>
  <c r="C32" i="1"/>
  <c r="E32" i="1"/>
  <c r="C31" i="1"/>
  <c r="E31" i="1" s="1"/>
  <c r="C30" i="1"/>
  <c r="E30" i="1" s="1"/>
  <c r="C29" i="1"/>
  <c r="E29" i="1"/>
  <c r="C28" i="1"/>
  <c r="E28" i="1" s="1"/>
  <c r="C27" i="1"/>
  <c r="E27" i="1"/>
  <c r="C26" i="1"/>
  <c r="E26" i="1"/>
  <c r="C18" i="1"/>
  <c r="E18" i="1" s="1"/>
  <c r="C17" i="1"/>
  <c r="E17" i="1" s="1"/>
  <c r="C16" i="1"/>
  <c r="E16" i="1"/>
  <c r="C15" i="1"/>
  <c r="E15" i="1"/>
  <c r="C14" i="1"/>
  <c r="E14" i="1"/>
  <c r="C13" i="1"/>
  <c r="E13" i="1"/>
  <c r="C12" i="1"/>
  <c r="E12" i="1"/>
  <c r="C11" i="1"/>
  <c r="E11" i="1" s="1"/>
  <c r="C9" i="1"/>
  <c r="E9" i="1"/>
  <c r="E24" i="1" s="1"/>
  <c r="C7" i="1"/>
  <c r="E7" i="1"/>
  <c r="C6" i="1"/>
  <c r="E6" i="1"/>
  <c r="C5" i="1"/>
  <c r="E5" i="1"/>
  <c r="D184" i="1"/>
  <c r="D185" i="1"/>
  <c r="D187" i="1"/>
  <c r="D188" i="1"/>
  <c r="F77" i="4"/>
  <c r="F4" i="3"/>
  <c r="F21" i="3"/>
  <c r="F40" i="3"/>
  <c r="F64" i="3"/>
  <c r="F81" i="3"/>
  <c r="F161" i="3"/>
  <c r="F97" i="3"/>
  <c r="F125" i="3"/>
  <c r="F174" i="3"/>
  <c r="F201" i="3"/>
  <c r="F4" i="14"/>
  <c r="F25" i="14"/>
  <c r="F42" i="14"/>
  <c r="F59" i="14"/>
  <c r="F75" i="14"/>
  <c r="F91" i="14"/>
  <c r="F107" i="14"/>
  <c r="F4" i="2"/>
  <c r="F23" i="2"/>
  <c r="F42" i="2"/>
  <c r="F79" i="2"/>
  <c r="F121" i="2"/>
  <c r="F138" i="2"/>
  <c r="F157" i="2"/>
  <c r="F173" i="2"/>
  <c r="F192" i="2"/>
  <c r="F208" i="2"/>
  <c r="F222" i="2"/>
  <c r="F238" i="2"/>
  <c r="F221" i="13"/>
  <c r="F4" i="13"/>
  <c r="F69" i="13"/>
  <c r="F90" i="13"/>
  <c r="F111" i="13"/>
  <c r="F135" i="13"/>
  <c r="F170" i="13"/>
  <c r="F49" i="13"/>
  <c r="F26" i="13"/>
  <c r="F153" i="13"/>
  <c r="F186" i="13"/>
  <c r="F210" i="4"/>
  <c r="F5" i="4"/>
  <c r="F35" i="4"/>
  <c r="F53" i="4"/>
  <c r="F107" i="4"/>
  <c r="F506" i="4"/>
  <c r="F408" i="4"/>
  <c r="F270" i="4"/>
  <c r="F446" i="4"/>
  <c r="F429" i="4"/>
  <c r="F154" i="4"/>
  <c r="F172" i="4"/>
  <c r="F192" i="4"/>
  <c r="F253" i="4"/>
  <c r="F376" i="4"/>
  <c r="F395" i="4"/>
  <c r="F129" i="6"/>
  <c r="F117" i="6"/>
  <c r="F105" i="6"/>
  <c r="F89" i="6"/>
  <c r="F75" i="6"/>
  <c r="F62" i="6"/>
  <c r="F47" i="6"/>
  <c r="F33" i="6"/>
  <c r="F20" i="6"/>
  <c r="F4" i="6"/>
  <c r="F4" i="11"/>
  <c r="F25" i="11"/>
  <c r="F47" i="11"/>
  <c r="F76" i="11"/>
  <c r="F98" i="11"/>
  <c r="F116" i="11"/>
  <c r="F138" i="11"/>
  <c r="F159" i="11"/>
  <c r="F177" i="11"/>
  <c r="F199" i="11"/>
  <c r="F224" i="11"/>
  <c r="F246" i="11"/>
  <c r="F267" i="11"/>
  <c r="F121" i="7"/>
  <c r="F4" i="7"/>
  <c r="F26" i="7"/>
  <c r="F45" i="7"/>
  <c r="F64" i="7"/>
  <c r="F85" i="7"/>
  <c r="F106" i="7"/>
  <c r="F136" i="7"/>
  <c r="F156" i="7"/>
  <c r="F179" i="7"/>
  <c r="F195" i="7"/>
  <c r="F211" i="7"/>
  <c r="F230" i="7"/>
  <c r="F246" i="7"/>
  <c r="F264" i="7"/>
  <c r="F280" i="7"/>
  <c r="F296" i="7"/>
  <c r="F311" i="7"/>
  <c r="F327" i="7"/>
  <c r="F340" i="7"/>
  <c r="F360" i="7"/>
  <c r="F376" i="7"/>
  <c r="F392" i="7"/>
  <c r="E155" i="1"/>
  <c r="E184" i="1"/>
  <c r="E91" i="1"/>
  <c r="E187" i="1"/>
  <c r="E79" i="1"/>
  <c r="E188" i="1"/>
  <c r="E19" i="1"/>
  <c r="E90" i="1"/>
  <c r="E20" i="1"/>
  <c r="E86" i="1"/>
  <c r="E88" i="1"/>
  <c r="E39" i="1"/>
  <c r="E138" i="1"/>
  <c r="E185" i="1"/>
  <c r="E43" i="1"/>
  <c r="E41" i="1"/>
  <c r="E64" i="1"/>
  <c r="E94" i="1"/>
  <c r="E22" i="1"/>
  <c r="E8" i="1"/>
  <c r="D77" i="1"/>
  <c r="E77" i="1"/>
  <c r="E59" i="1"/>
  <c r="E52" i="1"/>
  <c r="E63" i="1"/>
  <c r="E136" i="1"/>
  <c r="E65" i="1"/>
  <c r="E36" i="1"/>
  <c r="E40" i="1"/>
  <c r="E23" i="1"/>
  <c r="E93" i="1"/>
  <c r="E154" i="1"/>
  <c r="E169" i="1"/>
  <c r="E87" i="1"/>
  <c r="E189" i="1"/>
  <c r="E156" i="1" l="1"/>
  <c r="E139" i="1"/>
  <c r="E109" i="1"/>
  <c r="E45" i="1"/>
  <c r="E192" i="1" s="1"/>
  <c r="E125" i="1"/>
  <c r="E80" i="1"/>
  <c r="E172" i="1"/>
  <c r="F254" i="5"/>
  <c r="E193" i="1" l="1"/>
  <c r="E194" i="1" s="1"/>
</calcChain>
</file>

<file path=xl/sharedStrings.xml><?xml version="1.0" encoding="utf-8"?>
<sst xmlns="http://schemas.openxmlformats.org/spreadsheetml/2006/main" count="5828" uniqueCount="2080">
  <si>
    <t>Finish: Freckled gray melamine</t>
  </si>
  <si>
    <t>Opening Dimensions: 8 3/4" W x 14" D x 5 1/2" H</t>
  </si>
  <si>
    <t>Number of Cubbies: 20</t>
  </si>
  <si>
    <t>Type: with Colored Trays</t>
  </si>
  <si>
    <t>Cubby Tray Dimensions: 8 5/8" W x 13 1/2" D x 5 1/4" H</t>
  </si>
  <si>
    <t xml:space="preserve">Available Options: Accent Color: Blue, Green, Navy, Orange, Purple, Red, Teal, </t>
  </si>
  <si>
    <t>Mobile Cubby Unit (20 Cubbies with Trays)</t>
  </si>
  <si>
    <t>Hammer Drill 1/2"</t>
  </si>
  <si>
    <t>drilling and hammering function allow use on wood, metal, and masonary materials</t>
  </si>
  <si>
    <t>powerful 5.5 amp motor with metal gears and ball bearing construction</t>
  </si>
  <si>
    <t>havey-duty 1/2" keyed chuck</t>
  </si>
  <si>
    <t>easily accessible side-mounted speed dial</t>
  </si>
  <si>
    <t>MFG Model # : D552HK</t>
  </si>
  <si>
    <t>Ryobi™ Model# D552HK Brand Name or Equal</t>
  </si>
  <si>
    <t>Corrosion-proof poly tray</t>
  </si>
  <si>
    <t>Tubed 2-ply pneumatic tire with oilube bearing</t>
  </si>
  <si>
    <t>Heavy-duty undercarriage</t>
  </si>
  <si>
    <t>Strong, seal-coated hardwood handles</t>
  </si>
  <si>
    <t>MFG Model # : CP6GUT25</t>
  </si>
  <si>
    <t>Ames™ Model # CP6GUT25 Brand Name or Equal</t>
  </si>
  <si>
    <t>6 C.U. Tray</t>
  </si>
  <si>
    <t>Wheel Barrow, 6 C.U.</t>
  </si>
  <si>
    <t>Convertible Hand Truck</t>
  </si>
  <si>
    <t>Leaf Blower, Gas</t>
  </si>
  <si>
    <t>Zip Start Plus advanced start system</t>
  </si>
  <si>
    <t>Variable speed throttle with cruise control</t>
  </si>
  <si>
    <t>No tool conversion to vacuum with 12:1 mulching ratio</t>
  </si>
  <si>
    <t>2-year warranty</t>
  </si>
  <si>
    <t>Ryobi™ Model # RY08548 Brand Name or Equal</t>
  </si>
  <si>
    <t xml:space="preserve">25.4cc commercial grade engine </t>
  </si>
  <si>
    <t>205 MPH and 420 CFM</t>
  </si>
  <si>
    <t>10.4 lbs</t>
  </si>
  <si>
    <t>Aluminum construction</t>
  </si>
  <si>
    <t>Soft push knobs for ease of use</t>
  </si>
  <si>
    <t>Four ladders in one</t>
  </si>
  <si>
    <t>4 star rating</t>
  </si>
  <si>
    <t>Werner™ Model # MT-22 Brand Name or Equal</t>
  </si>
  <si>
    <t>22 ft. Aluminum Telescoping Multi Ladder</t>
  </si>
  <si>
    <t>300 lbs load capacity</t>
  </si>
  <si>
    <t xml:space="preserve">, , </t>
  </si>
  <si>
    <t>Type IA duty rating</t>
  </si>
  <si>
    <t>Multi-Ladder</t>
  </si>
  <si>
    <t>Catalog</t>
  </si>
  <si>
    <t> All units include 5" casters for mobility</t>
  </si>
  <si>
    <t xml:space="preserve">Cost per unit </t>
  </si>
  <si>
    <t xml:space="preserve">Filing Cabinet, 2 Drawer W/Lock </t>
  </si>
  <si>
    <t>DESK/TABLES/CHAIRS</t>
  </si>
  <si>
    <t>Elementary Schools</t>
  </si>
  <si>
    <t>JANITORIAL &amp; MAINTENANCE</t>
  </si>
  <si>
    <t xml:space="preserve">Catalog </t>
  </si>
  <si>
    <t>COMPUTER AND COMPUTER PERIPHERALS</t>
  </si>
  <si>
    <t>AUDIO VISUAL EQUIPMENT &amp; ELECTRONICS</t>
  </si>
  <si>
    <t>PALYGROUND EQUIPMENT</t>
  </si>
  <si>
    <t>PE EQUIPMENT</t>
  </si>
  <si>
    <t>Notes/Comments</t>
  </si>
  <si>
    <t xml:space="preserve">equipment must be as descriptive as possible. If you are experiencing dificulties </t>
  </si>
  <si>
    <t>describing the equipment then utilize the make and model of the equipment</t>
  </si>
  <si>
    <t xml:space="preserve">your are requesting. </t>
  </si>
  <si>
    <t>List items in this column that are not found in this equipment listing. Description of</t>
  </si>
  <si>
    <t xml:space="preserve">Motorola® XU2600™ and XTN® Multi Charger Unit Model 53879 </t>
  </si>
  <si>
    <t>Safco™, SKU No. SAF-SAF-9476BL Brand Name or Equal</t>
  </si>
  <si>
    <t>Home Depot™ Rubbermaid® Model: RCP 6173-88 BLA Brand or Equal</t>
  </si>
  <si>
    <t>Wet and Dry Vacuum, 16 Gallon</t>
  </si>
  <si>
    <t>Removable Accessory Storage Bag for easy drum cleanup.</t>
  </si>
  <si>
    <t>3 Stage Filter For Maximum Filtration.</t>
  </si>
  <si>
    <t>Quick Release Handle for Easy Emptying.</t>
  </si>
  <si>
    <t>Home Depot™ Ridgid® Model: WD1851 Brand or Equal</t>
  </si>
  <si>
    <t>7' Hose</t>
  </si>
  <si>
    <t>Floor/Carpet Attachment</t>
  </si>
  <si>
    <t>Pressure Washer 3300 PSI, 3.0 GPM</t>
  </si>
  <si>
    <t xml:space="preserve">Powered by Subaru EX21 (210cc) (Electronic Fuel </t>
  </si>
  <si>
    <t>Injection) Overhead Cam engine w/low oil indicator</t>
  </si>
  <si>
    <t>Commercial grade CAT pump</t>
  </si>
  <si>
    <t>Hand truck type 1 1/4" steel frame with Quick-release</t>
  </si>
  <si>
    <t xml:space="preserve"> fold-down handle</t>
  </si>
  <si>
    <t>On-board nozzle, gun, wand, and detergent storage</t>
  </si>
  <si>
    <t>Home Depot™ Ridged® Model: RD80905 Brand or Equal</t>
  </si>
  <si>
    <t>500/650 Lb. load rating</t>
  </si>
  <si>
    <t>Modular Aluminum hand truck</t>
  </si>
  <si>
    <t>10 In. pneumatic tires</t>
  </si>
  <si>
    <t>Converts from 2 wheel cart to 4 wheel cart in seconds.</t>
  </si>
  <si>
    <t>Home Depot™, Gleason™ Model # 60136 Brand Name or Equal</t>
  </si>
  <si>
    <t>Price</t>
  </si>
  <si>
    <t>Circular Saw, 7-1/4"</t>
  </si>
  <si>
    <t>Exactline laser and LED alignment system allow for more accurate cuts</t>
  </si>
  <si>
    <t>Ergonomically designed bail handle with GripZone for added user comfort</t>
  </si>
  <si>
    <t>Dust chute that directs sawdust away from work surface and vacuum hook up to make clean up easy</t>
  </si>
  <si>
    <t>Includes 24 tooth carbide-tipped blade for improved performance</t>
  </si>
  <si>
    <t>24 tooth carbide-tipped blade for improvement performance</t>
  </si>
  <si>
    <t>Includes edge guide for straight cuts up to 6in wide</t>
  </si>
  <si>
    <t>Home Depot™, Ryobi™ Model: CSB142LZK Brand Name or Equal</t>
  </si>
  <si>
    <t>Fan, 30" High Velocity, Oscilating</t>
  </si>
  <si>
    <t>3 powerhouse speeds with pull cord controls and optional oscillation</t>
  </si>
  <si>
    <t>Pivot feature for optimal air delivery</t>
  </si>
  <si>
    <t>Metal fan blades for maximum air movement</t>
  </si>
  <si>
    <t>Fully-enclosed motor housing for added safety</t>
  </si>
  <si>
    <t>Home Depot™, LASKO™ Model:3135 Brand Name or Equal</t>
  </si>
  <si>
    <t>Tool Set, 123 Pc.</t>
  </si>
  <si>
    <t>Convienent carrying case</t>
  </si>
  <si>
    <t xml:space="preserve">Black nickel finish and chrome plating on all tools to </t>
  </si>
  <si>
    <t>control rust and corrosion</t>
  </si>
  <si>
    <t>Meets or exceeds ANSI standards</t>
  </si>
  <si>
    <t>Home Depot™, Husky ™ Model: 008-170 HKY Brand Name or Equal</t>
  </si>
  <si>
    <t xml:space="preserve">Chain Saw, 18 In. Bar, Gas, 42 cc </t>
  </si>
  <si>
    <t>Powerful 42 cc DuraLife engine</t>
  </si>
  <si>
    <t>Patented tool-less chain tensioning system</t>
  </si>
  <si>
    <t>Automatic chain oiler</t>
  </si>
  <si>
    <t>Built by a manufacturer you can trust</t>
  </si>
  <si>
    <t>Home Depot™, Poulan Pro™ Model: PP4218 Brand Name or Equal</t>
  </si>
  <si>
    <t>Brush Cutter/Trimmer</t>
  </si>
  <si>
    <t>Powerful 4-Cyle, low emission engine</t>
  </si>
  <si>
    <t xml:space="preserve">Extended straight shaft for better reach and trimming under </t>
  </si>
  <si>
    <t>obstacles (attachment capable)</t>
  </si>
  <si>
    <t>No mixing of gas and oil</t>
  </si>
  <si>
    <t>2 string heads included, bump line and fixed line, a $25 value</t>
  </si>
  <si>
    <t>Trimmer Attachment:</t>
  </si>
  <si>
    <t xml:space="preserve">Double-sided dual action reciprocating blade for a cleaner cut and </t>
  </si>
  <si>
    <t>reduced vibration.</t>
  </si>
  <si>
    <t xml:space="preserve">Cutting capacity up to 3/8". Cuts branches and new growth up to </t>
  </si>
  <si>
    <t>3/8" thick</t>
  </si>
  <si>
    <t>17 1/2" Blade length for easy control and less weight</t>
  </si>
  <si>
    <t>Requires no tools, no adaptors to connect to power head and shaft.</t>
  </si>
  <si>
    <t>Home Depot™, Ryobi™ Model: RY34440/UT15703 Brand Name or Equal</t>
  </si>
  <si>
    <t>Home Depot™, Lifetime™ Model 22901 Brand or Equal</t>
  </si>
  <si>
    <t>Jonticraft® Model No. JON-4181JC Brand Name or Equal</t>
  </si>
  <si>
    <t>Whitney Brothers® SKU: WBC-WB0503 Brand Name or Equal</t>
  </si>
  <si>
    <t>Jonticraft® Model No. JON-2030JC Brand Name or Equal</t>
  </si>
  <si>
    <t>Maher ® Model No. MHR-51025 Brand Name or Equal</t>
  </si>
  <si>
    <t>PORTABLE STAGE</t>
  </si>
  <si>
    <t>FANS</t>
  </si>
  <si>
    <t>Microsoft® Office Home and Student 2007 Edition, 60-day trial</t>
  </si>
  <si>
    <t>Display Type: diagonal widescreen TruBrite® TFT LCD display</t>
  </si>
  <si>
    <t>Screen Size: 15.6"</t>
  </si>
  <si>
    <t>Maximum Resolution: 1366 x 768</t>
  </si>
  <si>
    <t>Memory Type: DDR2</t>
  </si>
  <si>
    <t>Memory Size: 4GB</t>
  </si>
  <si>
    <t>Memory Slots (Total): 2</t>
  </si>
  <si>
    <t>  Memory Slots (Filled): 2</t>
  </si>
  <si>
    <t>  Memory Slots (Available): 0</t>
  </si>
  <si>
    <t>  Maximum Memory Supported: 8GB</t>
  </si>
  <si>
    <t>  Capacity: 320GB</t>
  </si>
  <si>
    <t>  Hard Drives Included: 1x 320GB</t>
  </si>
  <si>
    <t>  Drive Types: Hard Drive</t>
  </si>
  <si>
    <t>  Hard Drive Speed: 5400 RPM</t>
  </si>
  <si>
    <t>  Lifestyle: Entertainment</t>
  </si>
  <si>
    <t>  Operating Systems: Windows 7 Home Premium 64-Bit</t>
  </si>
  <si>
    <t>  Startup Operating System: Windows 7 Home Premium 64-Bit</t>
  </si>
  <si>
    <t>  Platform: Notebook PC</t>
  </si>
  <si>
    <t>  Processor Brand: Intel</t>
  </si>
  <si>
    <t>  Processor Class: Core 2 Duo</t>
  </si>
  <si>
    <t>  Processor Type: Dual-Core</t>
  </si>
  <si>
    <t>  Processor Speed: 2.2GHz</t>
  </si>
  <si>
    <t>  Processor Number: T6600</t>
  </si>
  <si>
    <t>  Processor FSB: 800MHz</t>
  </si>
  <si>
    <t>  Processor Cache: 2 MB L2 Cache</t>
  </si>
  <si>
    <t>  Graphics Description: Integrated Graphics</t>
  </si>
  <si>
    <t>  GPU/VPU: Intel Graphics Media Accelerator 4500MHD</t>
  </si>
  <si>
    <t>  Video Memory: dynamically allocated shared graphics memory</t>
  </si>
  <si>
    <t>  Video Interface: VGA</t>
  </si>
  <si>
    <t>  Optical Drive Type: DVD SuperMulti drive with Labelflash® supporting 11 formats</t>
  </si>
  <si>
    <t>  Supplemental Drive Type: Media Reader</t>
  </si>
  <si>
    <t>  Capacity: 7-in-1</t>
  </si>
  <si>
    <t>  Media Types: Memory Stick, Memory Stick PRO, SecureDigital High Capacity, Secure Digital</t>
  </si>
  <si>
    <t xml:space="preserve">MultiMediaCard (MMC), Micro SD Card, </t>
  </si>
  <si>
    <t>  Audio Description: Integrated Audio</t>
  </si>
  <si>
    <t>  Audio Channels: Built-in Stereo Speakers</t>
  </si>
  <si>
    <t>  Audio Input: 1- Microphone input port</t>
  </si>
  <si>
    <t>  Audio Output: 1 - Headphone output port</t>
  </si>
  <si>
    <t>  Integrated Microphone: Yes</t>
  </si>
  <si>
    <t>  USB Ports: 1 - eSATA/USB 2.0 Combo</t>
  </si>
  <si>
    <t>  LAN Ports: 2</t>
  </si>
  <si>
    <t>  Modem Ports: 1</t>
  </si>
  <si>
    <t>  Audio Out Jacks: 1</t>
  </si>
  <si>
    <t>  Microphone Jacks: 1</t>
  </si>
  <si>
    <t>  VGA Ports: 1</t>
  </si>
  <si>
    <t>  Communications Description: Integrated LAN, Integrated Modem,  Wireless LAN</t>
  </si>
  <si>
    <t>Interface Type: RJ-11 Phone Connector, RJ-45 Ethernet Connector, Realtek 802.11b/g/n wireless LAN</t>
  </si>
  <si>
    <t xml:space="preserve">Data Transfer Rate: 56Kbps Modem, Up to 300 Mbps, 10/100/Mbps LAN, </t>
  </si>
  <si>
    <t xml:space="preserve">Protocols: V.92, WIFI, 802.11b, 802.11b, 802.11g, 802.11n, </t>
  </si>
  <si>
    <t>Width: 15.1”</t>
  </si>
  <si>
    <t>Height: 1.40”~1.55”</t>
  </si>
  <si>
    <t>Depth: 10.2”</t>
  </si>
  <si>
    <t>Weight: 6.0 lbs</t>
  </si>
  <si>
    <t>Mouse Type: TouchPad™ Pointing Device</t>
  </si>
  <si>
    <t>Keyboard Type: 104 Key US Keyboard</t>
  </si>
  <si>
    <t>Battery Type: 6-Cell Lithium-ion</t>
  </si>
  <si>
    <t>Biometrics: Slot for Security Lock</t>
  </si>
  <si>
    <t>Color: Black</t>
  </si>
  <si>
    <t>Integrated Webcam:  Yes</t>
  </si>
  <si>
    <t>Software Included: Adobe® Acrobat® Reader, Toshiba Software and Utilities,  Microsoft® Windows Media Player</t>
  </si>
  <si>
    <t>Microsoft® Works 9, Google™ Toolbar, Norton Internet Security™ 2009, 30-day trial</t>
  </si>
  <si>
    <t>Laptop Computer</t>
  </si>
  <si>
    <t>Toshiba® Satellite L505-S5997 Brand or Equal.</t>
  </si>
  <si>
    <t>Microphone w/ 20' cable</t>
  </si>
  <si>
    <t>A great mic for stage vocals.</t>
  </si>
  <si>
    <t>Punchy bass</t>
  </si>
  <si>
    <t>Articulate mids</t>
  </si>
  <si>
    <t>Detailed, crisp highs</t>
  </si>
  <si>
    <t>Aluminum alloy voice coil</t>
  </si>
  <si>
    <t>Low handling noise</t>
  </si>
  <si>
    <t>Ultra-rugged shockproof grille</t>
  </si>
  <si>
    <t>50Hz-16kHz frequency range</t>
  </si>
  <si>
    <t>20' cable</t>
  </si>
  <si>
    <t>Motorola</t>
  </si>
  <si>
    <t xml:space="preserve">Horizon 2®, Model 21220 Brand or Equal  </t>
  </si>
  <si>
    <t xml:space="preserve">Luxor Corporation Model 82410 Brand or Equal </t>
  </si>
  <si>
    <t xml:space="preserve">Luxor Corporation Model 88166 Brand or Equal </t>
  </si>
  <si>
    <t xml:space="preserve"> Magnavox 27” TV (27MT6005D) Brand Name or Equal</t>
  </si>
  <si>
    <t>Epson ® Powerlite® Model S3 Brand Name or Equal</t>
  </si>
  <si>
    <t>Canon PowerShot® A550 Brand Name or Equal</t>
  </si>
  <si>
    <t>Fender® PD250PLUS® Brand Name or Equal</t>
  </si>
  <si>
    <t>Hamilton / Buhl™  SKU: HAMHMC/SC5050DVD/HA7 Brand Name or Equal</t>
  </si>
  <si>
    <t>Hamilton / Buhl™  SKU: HAM-LCP/24/HA2 Brand Name or Equal</t>
  </si>
  <si>
    <t xml:space="preserve">Oklahoma Sound Corporation™ Model No. 40532 Brand </t>
  </si>
  <si>
    <t>Nadi Model SP-33 Brand or Equal</t>
  </si>
  <si>
    <t>Office Shredders Series 2240S, Item No. 1757420 Brand Name or Equal</t>
  </si>
  <si>
    <t>GBC® ComBind Model C500 Presentation Binding System Brand Name or Equal</t>
  </si>
  <si>
    <t>HeatSeal® Ultima® 65 Laminator Brand</t>
  </si>
  <si>
    <t>Sentry Steal-Safe® Item No. 2796103451</t>
  </si>
  <si>
    <t>HON® Item No. 2796989764 Brand Name or Equal</t>
  </si>
  <si>
    <t>30" x 72"</t>
  </si>
  <si>
    <t xml:space="preserve">Correll Brand ® Model AR3072-REC </t>
  </si>
  <si>
    <t xml:space="preserve">Lesro Industries Inc. Model 42440  </t>
  </si>
  <si>
    <t xml:space="preserve">National Public Seating ®  Manufacturer, Model No. 12572 Brand </t>
  </si>
  <si>
    <t>KFI® Seating Model 33154 Brand Name or Equal</t>
  </si>
  <si>
    <t>Lesro Industries™ Lenox Collection® Model 46130 Brand Name or Equal</t>
  </si>
  <si>
    <t>Office Star Products™ Model 28202 Brand Name or Equal</t>
  </si>
  <si>
    <t>Raynor Marketing LTD™ Model 62202 Brand</t>
  </si>
  <si>
    <t>Algoma Net Co. Model 50064 Brand Name or Equal</t>
  </si>
  <si>
    <t xml:space="preserve">Midwest® Portable Stage Item No. MWF-4840C Brand Name or Equal </t>
  </si>
  <si>
    <t>National Office</t>
  </si>
  <si>
    <t>Clark</t>
  </si>
  <si>
    <t>Toshiba</t>
  </si>
  <si>
    <t>Equipment costs: Costs are based on the following;</t>
  </si>
  <si>
    <t>that offer their products)</t>
  </si>
  <si>
    <t>Off-island:</t>
  </si>
  <si>
    <t xml:space="preserve">Retail companies that are sourced as per manufacturer and companies  </t>
  </si>
  <si>
    <t>Local:</t>
  </si>
  <si>
    <t xml:space="preserve">providing specialized equipment, i.e. science, music equipment etc.. </t>
  </si>
  <si>
    <t xml:space="preserve">Retail companies providing readily available equipment. </t>
  </si>
  <si>
    <t>Equipment specifications and costs were derived through local companies, off-island companies and equipment manufacturers.</t>
  </si>
  <si>
    <t>do not show MFG suggested retail, instead provide links to retailers</t>
  </si>
  <si>
    <t>Manufacturers:</t>
  </si>
  <si>
    <t>Costs listed are retail. Costs will decrease upon tally of all submissions.</t>
  </si>
  <si>
    <t>Costs listed are to establish a Government "estimate" only and should not be construed as exact "landed/Delivered Cost".</t>
  </si>
  <si>
    <t>How to use this document.</t>
  </si>
  <si>
    <t>Each equipment category will only allow the user to input quantities and notes. All other cells are locked. Highlighted in yellow are the input areas.</t>
  </si>
  <si>
    <r>
      <t xml:space="preserve">NOTE: </t>
    </r>
    <r>
      <rPr>
        <sz val="12"/>
        <rFont val="Garamond"/>
        <family val="1"/>
      </rPr>
      <t xml:space="preserve">Each Equipment Heading (underlined and shaded in Blue) are linked to its respective sheet. </t>
    </r>
  </si>
  <si>
    <t>Estimated Grand Total Cost:</t>
  </si>
  <si>
    <t xml:space="preserve">Manufacturers suggested retail price. (most cases manufacturers </t>
  </si>
  <si>
    <t xml:space="preserve">The Equipment Cost Sheet will not allow any changes to be made. This sheet is linked to each respective equipment category to summarize your needs.  </t>
  </si>
  <si>
    <t>Epson</t>
  </si>
  <si>
    <t xml:space="preserve">Locking Narcotics Cabinet with 2 Coded Tubular Cam Locks, </t>
  </si>
  <si>
    <t xml:space="preserve">1 Fixed Shelf and 1 Adjustable Shelf </t>
  </si>
  <si>
    <t>Meets DEA guidelines.</t>
  </si>
  <si>
    <t xml:space="preserve"> Extra heavy-duty 18-gauge steel exterior.</t>
  </si>
  <si>
    <t xml:space="preserve">Coded tubular cam lock with spring-clip door latch </t>
  </si>
  <si>
    <t>for superior strength and security.</t>
  </si>
  <si>
    <t xml:space="preserve">Mounts on wall or stands alone. </t>
  </si>
  <si>
    <t>Color: Autumn White</t>
  </si>
  <si>
    <t>School Health® Narcotics Cabinet Item No. 24107 Brand Name or Equal</t>
  </si>
  <si>
    <t>Durable, long-lasting gray powder coated steel frame.</t>
  </si>
  <si>
    <t xml:space="preserve">Black molded 24" x 1" rear wheels with integrated hand </t>
  </si>
  <si>
    <t>rim and snap-on tires.</t>
  </si>
  <si>
    <t>Sealed precision bearings on rear wheels for ease of propulsion.</t>
  </si>
  <si>
    <t>Padded armrests and calf pads.</t>
  </si>
  <si>
    <t xml:space="preserve">Black leatherette upholstery with chart pocket extending </t>
  </si>
  <si>
    <t>across the seat back.</t>
  </si>
  <si>
    <t>250 lb. weight capacity for both models.</t>
  </si>
  <si>
    <t xml:space="preserve">Fixed arms with detachable elevating footrests or </t>
  </si>
  <si>
    <t>detachable elevating leg rests.</t>
  </si>
  <si>
    <t>School Health® Vista® IC Wheelchair Item No. 10007 Brand Name or Equal</t>
  </si>
  <si>
    <t>Extra deep 30" pedestals</t>
  </si>
  <si>
    <t>Overall Dimensions: 48" W x 30" D x 30" H</t>
  </si>
  <si>
    <t xml:space="preserve">Extra deep 30" pedestals. Desk 30" high. </t>
  </si>
  <si>
    <t>Overall Dimensions: 60" L x 30" W x 30" H</t>
  </si>
  <si>
    <t>School Outfitters®, OFM™ Inc. Orna-Metal® Model 66360 Brand or Equal</t>
  </si>
  <si>
    <t>School Outfitters®, OFM™ Inc. Model 66438 Brand or Equal</t>
  </si>
  <si>
    <t>15% S&amp;H:</t>
  </si>
  <si>
    <t>Whiteboard, wall mount</t>
  </si>
  <si>
    <t>Mobile Cubby Unit, 20 Cubbies with Trays</t>
  </si>
  <si>
    <t>Wireless VHF Handheld Microphone Kit</t>
  </si>
  <si>
    <t>Microphone Stand with Boom</t>
  </si>
  <si>
    <t>Microphone with 20' Cable</t>
  </si>
  <si>
    <t>Computer Workstations</t>
  </si>
  <si>
    <t>Single Pedestal Desk</t>
  </si>
  <si>
    <t>Multi-function Chair</t>
  </si>
  <si>
    <t>Portable Bleachers</t>
  </si>
  <si>
    <t>Hammer Drill, 1/2"</t>
  </si>
  <si>
    <t>Chain Saw, 18" Bar, Gas, 42 cc</t>
  </si>
  <si>
    <t>Library Bookshelves, mobile (Starter Unit)</t>
  </si>
  <si>
    <t>Library Bookshelves, mobile (Adder Unit)</t>
  </si>
  <si>
    <t>Computer system</t>
  </si>
  <si>
    <t>Printer, LaserJet, Color</t>
  </si>
  <si>
    <t>All-in-One-Printer</t>
  </si>
  <si>
    <t>Printer Laser Jet</t>
  </si>
  <si>
    <t>Fan, 30: High Velocity, Oscillating</t>
  </si>
  <si>
    <t>Refrigerator, Top Freezer, 16.6 C.u. Ft.</t>
  </si>
  <si>
    <t>Smart Picture</t>
  </si>
  <si>
    <t>Smart Sound</t>
  </si>
  <si>
    <t>Electronic Program Guide</t>
  </si>
  <si>
    <t>AV Cable Connections (S-Video and Component)</t>
  </si>
  <si>
    <t>Universal Remote</t>
  </si>
  <si>
    <t>DiVX playback</t>
  </si>
  <si>
    <t>CD/CD-R playback</t>
  </si>
  <si>
    <t>Includes Fender® ST275 Gig Bag and Two Speaker Stand</t>
  </si>
  <si>
    <t>warranty: 1 year</t>
  </si>
  <si>
    <t>2 "AA" alkaline batteries</t>
  </si>
  <si>
    <t>audio/video and USB cables</t>
  </si>
  <si>
    <t>wrist strap</t>
  </si>
  <si>
    <t>CAFETERIA EQUIPMENT</t>
  </si>
  <si>
    <t>LIBRARY EQUIPMENT</t>
  </si>
  <si>
    <t>NURSE EQUIPMENT</t>
  </si>
  <si>
    <t>MUSIC EQUIPMENT</t>
  </si>
  <si>
    <t>GENERAL CLASSROOM EQUIPMENT</t>
  </si>
  <si>
    <t>Water Dispenser (Hot, Cold &amp; Room Temp)</t>
  </si>
  <si>
    <t>Mobile Display Gondola</t>
  </si>
  <si>
    <t>adjustable table height from 22" to 30"</t>
  </si>
  <si>
    <t>Refrigerator Dimensions: 20" W x 15" D x 35" H</t>
  </si>
  <si>
    <t>HDMI up conversion</t>
  </si>
  <si>
    <t>16MB Multimedia Card® (holds about four images at the highest picture quality setting)</t>
  </si>
  <si>
    <t>accepts Multimedia Card® and Secure Digital® memory cards</t>
  </si>
  <si>
    <t>Heavyduty Tripod Stands Constructed of Anodized Aluminum Alloy Tubing.</t>
  </si>
  <si>
    <t>2 Stands, Nylon Carrying Bag, Pin Position Lock &amp; Rubber Feet</t>
  </si>
  <si>
    <t>Personal Address System (P.A.)</t>
  </si>
  <si>
    <t>Built-in CD-Player</t>
  </si>
  <si>
    <t>Six-channel mixer: four mic/line, one stereo, one CD-player</t>
  </si>
  <si>
    <t>250 Watts (125 per channel) stereo Class-D technology</t>
  </si>
  <si>
    <t>Digital reverb</t>
  </si>
  <si>
    <t>Compatible with Passport wireless accessories</t>
  </si>
  <si>
    <t>Microphone Channels 1-4 Controls; Level, Low, High, Rev/Aux, Pan</t>
  </si>
  <si>
    <t>Stereo Channel 5 Controls; Level, Low, High, Rev/Aux, Balance</t>
  </si>
  <si>
    <t>Master Reverb Control</t>
  </si>
  <si>
    <t>System EQ Control</t>
  </si>
  <si>
    <t>Stereo RCA Out (Record Out)</t>
  </si>
  <si>
    <t>35 mm (1 3/8 in.) Speaker Stand Adaptors are built into speaker cabinets</t>
  </si>
  <si>
    <t>Detachable IEC power Cable</t>
  </si>
  <si>
    <t>Switchable voltage power supply</t>
  </si>
  <si>
    <t>53 lbs.</t>
  </si>
  <si>
    <t xml:space="preserve">Black luggage-style molded case that protects the product </t>
  </si>
  <si>
    <t>during transportation from physical damage and the elements</t>
  </si>
  <si>
    <t xml:space="preserve">Proprietary DSA speaker design featuring two 5.5 in. woofer </t>
  </si>
  <si>
    <t>and dual arrayed 2.75 in. tweeters per speaker enclosure</t>
  </si>
  <si>
    <t xml:space="preserve">featuring: Professional Cardiod Low Impedance Dynamic Microphone </t>
  </si>
  <si>
    <t>18' Microphone Cable, Mic Clip, Carry Pouch</t>
  </si>
  <si>
    <t>Two (2) each P-51®  Mic Kits</t>
  </si>
  <si>
    <t>Two (2) 27 feet Speaker Cables</t>
  </si>
  <si>
    <t>CD-Player Controls; Level, Low, High, Rev/Aux, Balance, Eject, Play/Pause,</t>
  </si>
  <si>
    <t>Colors:</t>
  </si>
  <si>
    <t>Top is of high–pressure laminate plastic.</t>
  </si>
  <si>
    <t xml:space="preserve">1–1/8" thick, with rounded safety corners and </t>
  </si>
  <si>
    <t>chip–resistant Black T–molded protective edges.</t>
  </si>
  <si>
    <t xml:space="preserve">Scratch, stain and burn–resistant. Sturdy heavy–gauge </t>
  </si>
  <si>
    <t xml:space="preserve">steel construction. Reinforced for extra rigidity. </t>
  </si>
  <si>
    <t xml:space="preserve"> Legs of 1" sq., Chrome–plated steel, with non–marring </t>
  </si>
  <si>
    <t>adjustable glides.</t>
  </si>
  <si>
    <t>Sloping center drawer with pencil tray and centralized</t>
  </si>
  <si>
    <t xml:space="preserve"> locking control that secures all drawers. </t>
  </si>
  <si>
    <t xml:space="preserve">All drawers have nylon rollers for smooth, quiet operation. </t>
  </si>
  <si>
    <t xml:space="preserve">Full suspension file drawers with follower block. Box drawers </t>
  </si>
  <si>
    <t xml:space="preserve">equipped with adjustable dividers. Recessed end panels. </t>
  </si>
  <si>
    <t>Shipped set–up with legs detached, easy to assemble.</t>
  </si>
  <si>
    <t>Top:  Med. Oak</t>
  </si>
  <si>
    <t>Frame Finish: Black</t>
  </si>
  <si>
    <t xml:space="preserve">Mounted on a carousel base, this storage carousel turns easily to allow users to </t>
  </si>
  <si>
    <t>view all dies and their labels</t>
  </si>
  <si>
    <t>Paper Shredder</t>
  </si>
  <si>
    <t>Ellison®  Model Prestige Select, Item No. 19528 Brand Name or Equal </t>
  </si>
  <si>
    <t>Continuous heavy rubber bumper.</t>
  </si>
  <si>
    <t>2-1/2" thick, black, soft-vinyl mattress pad</t>
  </si>
  <si>
    <t>Print speed, black (normal quality mode): Up to 17 ppm</t>
  </si>
  <si>
    <t>Print speed, color (best quality mode): Up to 17 ppm</t>
  </si>
  <si>
    <t>Recommended monthly print volume: 1000 to 3000 pages</t>
  </si>
  <si>
    <t>Vision Screening Instrument</t>
  </si>
  <si>
    <t xml:space="preserve">instrument features an ergonomic design, Object-at-a-Time™ </t>
  </si>
  <si>
    <t xml:space="preserve">and Line-at-a-Time™ Pointing Systems, membrane control </t>
  </si>
  <si>
    <t>AutoCataloguing2 links directly to the on-line Auto Cataloguing server to retrieve information</t>
  </si>
  <si>
    <t>Library Soft™ Auto Cataloguing™ Software Item No. W81-94355 ($199.00)</t>
  </si>
  <si>
    <t>• integrated flip-up lid that covers the pencil tray.</t>
  </si>
  <si>
    <t xml:space="preserve">bench table has an individual locking mechanism </t>
  </si>
  <si>
    <t>Revolutionary laser bar code scanners incorporate fixed projection performance and patented 20-line</t>
  </si>
  <si>
    <t>scan pattern into the comfortable, ergonomic styling of popular handheld models.</t>
  </si>
  <si>
    <t>The unique infrared sensor and control scheme allow for hands-free projection scanning and</t>
  </si>
  <si>
    <t>fatigue-free handheld operation.</t>
  </si>
  <si>
    <t>Unit reads bar codes from a distance of 1”11” and scan up to 1,333  lines per second.</t>
  </si>
  <si>
    <t>4' h. x 8' diameter </t>
  </si>
  <si>
    <t>Geodome</t>
  </si>
  <si>
    <t>Portable design</t>
  </si>
  <si>
    <t>galvanized steel safety rails</t>
  </si>
  <si>
    <t>Weight-activated retractable ball-bearing casters</t>
  </si>
  <si>
    <t>Rubber bumper safety domes protect walls and furniture</t>
  </si>
  <si>
    <t>Anti-slip vinyl treads</t>
  </si>
  <si>
    <t>Scratch-resistant powder-coat finish and 300-lb. download rating</t>
  </si>
  <si>
    <t>12.25 lbs</t>
  </si>
  <si>
    <t>Accessible Swing Seat</t>
  </si>
  <si>
    <t>Stretcher, Transport</t>
  </si>
  <si>
    <t xml:space="preserve">Shelves adjust up and down in four-inch increments and are capable - </t>
  </si>
  <si>
    <t>of supporting 180 lb. distributed weight each</t>
  </si>
  <si>
    <t>Right locking door handle has three points of dependable -</t>
  </si>
  <si>
    <t>interlocking contact</t>
  </si>
  <si>
    <t xml:space="preserve">Cabinets are 36 inches wide and meet or exceed ANSI/BIFMA - </t>
  </si>
  <si>
    <t>and ISTA performance standards.</t>
  </si>
  <si>
    <t>Manufacturers written lifetime warranty.</t>
  </si>
  <si>
    <t xml:space="preserve"> 72in.H x 36in.W x 18in.D</t>
  </si>
  <si>
    <t>Weight Capacity: 350 lbs. x 0.25 lb.</t>
  </si>
  <si>
    <t>Scale Dimensions: 57-1/4"H</t>
  </si>
  <si>
    <t>Height Rod Range: 24" - 84"</t>
  </si>
  <si>
    <t>Foot Plate Size: 10-1/2" x 14"</t>
  </si>
  <si>
    <t>Display Type: Beam</t>
  </si>
  <si>
    <t>Warranty: 2 Years</t>
  </si>
  <si>
    <t>Scales are tested with weights traceable to the U.S. Bureau of Standards</t>
  </si>
  <si>
    <t xml:space="preserve">Rigid construction and precision engineering ensure an unbeatable, - </t>
  </si>
  <si>
    <t>rugged product that guarantees accuracy and durability.</t>
  </si>
  <si>
    <t xml:space="preserve"> Die-cast, black on aluminum, easy-to-read beam makes weighing - </t>
  </si>
  <si>
    <t>simple and fast.</t>
  </si>
  <si>
    <t>45 lbs</t>
  </si>
  <si>
    <t>School Health™ Detecto® Item No. 58005 Brand Name or Equal</t>
  </si>
  <si>
    <t>Balance Beam Scale</t>
  </si>
  <si>
    <t xml:space="preserve"> .    </t>
  </si>
  <si>
    <t>Folding Portable Curtain</t>
  </si>
  <si>
    <t>Thermometer</t>
  </si>
  <si>
    <t>Steel Step-On- Can, 24 Gallon</t>
  </si>
  <si>
    <t>Limited one-year warranty.</t>
  </si>
  <si>
    <t>wheeled base makes this pole perfect for indoor and outdoor use</t>
  </si>
  <si>
    <t>75 lb 24"-dia. steel base has a protective rubber rim for safety and two</t>
  </si>
  <si>
    <t>nonmarring wheels for easy portability</t>
  </si>
  <si>
    <t xml:space="preserve">Built-in Side Rails accommodates extended length of Premium Embossing Pad </t>
  </si>
  <si>
    <t>Extra Large 3D Zoo Animal Set, 4 Die Set</t>
  </si>
  <si>
    <t>All necessary site preparation (ground work) must be conducted.</t>
  </si>
  <si>
    <t>Site Preparation will consist of;</t>
  </si>
  <si>
    <t>Stainless Steel Straight Chute</t>
  </si>
  <si>
    <t>5 Packages of Ear Thermometer Probe Covers (40 Per Pack)</t>
  </si>
  <si>
    <t>Includes child resistant hot water faucet</t>
  </si>
  <si>
    <t>Brodart Budget Master™ Magazine/Newspaper Displayer Brand Name or Equal</t>
  </si>
  <si>
    <t xml:space="preserve"> Stop, Mode, Previous Track/Rewind, Next Track/Fast Forward</t>
  </si>
  <si>
    <t>Holiday Die Set</t>
  </si>
  <si>
    <t>Die/Cut Machine</t>
  </si>
  <si>
    <t xml:space="preserve">Machine has an extra wide cutting surface </t>
  </si>
  <si>
    <t>for Faster Cutting and Embossing.</t>
  </si>
  <si>
    <t>Designed with superior quality components</t>
  </si>
  <si>
    <t>Large cutting surface makes die placement easier</t>
  </si>
  <si>
    <t>Lifetime Warranty</t>
  </si>
  <si>
    <t>Comes with Complete with Tool Kit and Instruction Booklet</t>
  </si>
  <si>
    <t>Size: 15" x 21" x 6 1/2"</t>
  </si>
  <si>
    <t>Weight 53 lbs</t>
  </si>
  <si>
    <t>To Include the Following Die Set</t>
  </si>
  <si>
    <t>4" Alphabet Die Set Block, Capital Letters</t>
  </si>
  <si>
    <t>4" Number Die Set</t>
  </si>
  <si>
    <t>Alphabet Die Set Block, Lower Case Letters</t>
  </si>
  <si>
    <t>Die Storage Rack</t>
  </si>
  <si>
    <t>76 Slot Standard Die Storage Carousel holds Tiny, Small and Large Ellison dies</t>
  </si>
  <si>
    <t>store 76 Standard Dies in just a little over one square foot of counter space</t>
  </si>
  <si>
    <t>measures 12 1/2" x 12 1/2" x 27 1/2"</t>
  </si>
  <si>
    <t>Double Pedestal Desk</t>
  </si>
  <si>
    <t xml:space="preserve">Single Pedastal Desk </t>
  </si>
  <si>
    <t>High-pressure laminated plastic top. 1-1/8" thick, with rounded</t>
  </si>
  <si>
    <t xml:space="preserve">safety corners and chip-resistant Black T-molded protective edges. </t>
  </si>
  <si>
    <t xml:space="preserve">Scratch, stain and burn-resistant. </t>
  </si>
  <si>
    <t xml:space="preserve">Sturdy heavy-gauge steel construction. </t>
  </si>
  <si>
    <t>Reinforced for extra rigidity.</t>
  </si>
  <si>
    <t xml:space="preserve">Legs of 1" sq., Chrome-plated steel, with non-marring </t>
  </si>
  <si>
    <t>control that secures all drawers</t>
  </si>
  <si>
    <t xml:space="preserve">Sloping drawer with pencil tray and centralized locking </t>
  </si>
  <si>
    <t>All drawers have nylon rollers for smooth, quiet operation.</t>
  </si>
  <si>
    <t>Full suspension file drawer with follower block.</t>
  </si>
  <si>
    <t>Box drawer equipped with adjustable dividers.</t>
  </si>
  <si>
    <t>Recessed end panels.</t>
  </si>
  <si>
    <t>Shipped set-up with legs detached</t>
  </si>
  <si>
    <t xml:space="preserve">Pedestal Side: Right </t>
  </si>
  <si>
    <t>Frame Color: Black.</t>
  </si>
  <si>
    <t>Overall: 18–1/2" W x 22" D x 38"–43" H, adj</t>
  </si>
  <si>
    <t>Seat: 18–1/2" W x 18" D</t>
  </si>
  <si>
    <t>Multi–function chair</t>
  </si>
  <si>
    <t>Articulating seat and back adjustment.</t>
  </si>
  <si>
    <t>Multi–position height and width adjustable arms.</t>
  </si>
  <si>
    <t>Pneumatic seat height adjustment from 17"–22"</t>
  </si>
  <si>
    <t>Back angle tilt and height adjustment.</t>
  </si>
  <si>
    <t>Contoured 3–1/2"–thick foam–cushioned seat.</t>
  </si>
  <si>
    <t>Heavy–duty base with dual–wheel casters.</t>
  </si>
  <si>
    <t>Stain–resistant fire–retardant fabric.</t>
  </si>
  <si>
    <t xml:space="preserve">Fabric Color: Burgundy </t>
  </si>
  <si>
    <t xml:space="preserve">Articulating seat and back adjustment. </t>
  </si>
  <si>
    <t>Forward seat tilt control.</t>
  </si>
  <si>
    <t xml:space="preserve">Free floating pneumatic backrest with height adjustment. </t>
  </si>
  <si>
    <t>Contoured 5"-thick foam-cushioned seats.</t>
  </si>
  <si>
    <t>Heavy-duty base with dual wheel casters.</t>
  </si>
  <si>
    <t xml:space="preserve">Stain-resistant fire-retardant fabric. </t>
  </si>
  <si>
    <t>Chair has adjustable T-arms.</t>
  </si>
  <si>
    <t>23" W x 23-1/2" D x 43-51" H adj.</t>
  </si>
  <si>
    <t xml:space="preserve">Ergonomic High-Back Chair </t>
  </si>
  <si>
    <t>for maximum playing ease and perfect sound.</t>
  </si>
  <si>
    <t>Laminator</t>
  </si>
  <si>
    <t>Overall Dimensions: 48" W x 24" D x 85" H</t>
  </si>
  <si>
    <t>www.highsmith.com</t>
  </si>
  <si>
    <t>www.usmarkerboard.com</t>
  </si>
  <si>
    <t>www.schooloutfitters.com</t>
  </si>
  <si>
    <t>Material: High Pressure laminate</t>
  </si>
  <si>
    <t>Width: 32/1/2" W x 16-1/2" D x 27-1/2"H</t>
  </si>
  <si>
    <t>www.atdamerican.com</t>
  </si>
  <si>
    <t>www.circuitcity.com</t>
  </si>
  <si>
    <t>www.zzounds.com</t>
  </si>
  <si>
    <t>www.amercianchotel.com</t>
  </si>
  <si>
    <t>www.ellison.com</t>
  </si>
  <si>
    <t>Continuous-duty motor strip-cuts 14 sheets into 5/32" strips.</t>
  </si>
  <si>
    <t>Shreds staples, paper clips, credit cards, and CD/DVDs.</t>
  </si>
  <si>
    <t>9 1/4" throat with deep, funnel shape for easy access.</t>
  </si>
  <si>
    <t>13 gallon shred cabinet for fewer bag changes.</t>
  </si>
  <si>
    <t>Castors provide easy mobility.</t>
  </si>
  <si>
    <t>lifetime warranty on cutters</t>
  </si>
  <si>
    <t>Limited 3-year warranty on part/labor and limited</t>
  </si>
  <si>
    <t>Lifetime no-sag seat support system</t>
  </si>
  <si>
    <t>Heavy-duty steel interlock system</t>
  </si>
  <si>
    <t>Wood Finish: Mahogany</t>
  </si>
  <si>
    <t>School Outfitters™, Jonti-Craft ® SKU No. : JON-6408</t>
  </si>
  <si>
    <t>Activity Table</t>
  </si>
  <si>
    <t>Library Automation Software, Book Bar Coder and Scanner</t>
  </si>
  <si>
    <t>7' h. x 17' diameter circle</t>
  </si>
  <si>
    <t xml:space="preserve">constructed of 1" O.D. Painted (red) galvanized steel pipe. </t>
  </si>
  <si>
    <t>400 lbs</t>
  </si>
  <si>
    <t>Ages: 5-12</t>
  </si>
  <si>
    <t>Super Dome Climber</t>
  </si>
  <si>
    <t>Super Dome Limber</t>
  </si>
  <si>
    <t>Electronic Safe</t>
  </si>
  <si>
    <t xml:space="preserve">Thermometer fits easily in its own storage case/probe </t>
  </si>
  <si>
    <t>cover dispenser (included)</t>
  </si>
  <si>
    <t xml:space="preserve">comes with 20 disposable probe covers, one lithium battery - </t>
  </si>
  <si>
    <t>installed, and an instruction manual</t>
  </si>
  <si>
    <t xml:space="preserve">Battery provides 1,000 measurements under normal - </t>
  </si>
  <si>
    <t>(non-clinical) use</t>
  </si>
  <si>
    <t>Includes</t>
  </si>
  <si>
    <t xml:space="preserve">American Hotel Register®, Mabis® Brand Item No. MC618-100 Brand Name or Equal </t>
  </si>
  <si>
    <t>Storage Cabinet, Locking</t>
  </si>
  <si>
    <t>Oto/Ophthalmoscope Set</t>
  </si>
  <si>
    <t>These 2.5V incandescent illumination sets are economically priced</t>
  </si>
  <si>
    <t>Both sets feature C-size battery handles</t>
  </si>
  <si>
    <t>each comes in its own vinyl carrying pouch</t>
  </si>
  <si>
    <t>Pin contact allows for easy changing of the heads</t>
  </si>
  <si>
    <t>Roomy 82"W x 24"D top provides additional storage and display opportunities</t>
  </si>
  <si>
    <t>Full versions include management modules such as catalog, circulation, notices inventory, security,</t>
  </si>
  <si>
    <t>Software is multilingual and can accommodate up to 1,000 workstations and includes an</t>
  </si>
  <si>
    <t xml:space="preserve">Full version comes complete with one software CD, installation manual and installation guide, </t>
  </si>
  <si>
    <t>six months of support and free upgrades along with a training CD and one free year of web</t>
  </si>
  <si>
    <t>acquisitions, data import and report generator.</t>
  </si>
  <si>
    <t xml:space="preserve">advanced pictorial interface with Library Map function. </t>
  </si>
  <si>
    <t>and automatically searches z39.50 websites to find data if necessary.</t>
  </si>
  <si>
    <t>Audio Visual Carts</t>
  </si>
  <si>
    <t>Short Legs adjust from 16" to 25" in 1" increments</t>
  </si>
  <si>
    <t>Harness Snap-Locks into place between legs for Security.</t>
  </si>
  <si>
    <t>Comes with Vinyle Coated Swing Chain for 10' H Top Rail</t>
  </si>
  <si>
    <t>Accessible Swing Seat® Item No. 4-26683-994 (Sport Time Abilitations) Brand</t>
  </si>
  <si>
    <t xml:space="preserve">Includes: Carrying case and 24 headphones, each with </t>
  </si>
  <si>
    <t>a storage bag</t>
  </si>
  <si>
    <t xml:space="preserve">Other Info: When sealed, storage bags kill lice in </t>
  </si>
  <si>
    <t>24-48 hours</t>
  </si>
  <si>
    <t>Personal Headphones Lab Pack</t>
  </si>
  <si>
    <t xml:space="preserve">Meets OSHA bloodborne pathogen standards for the safe - </t>
  </si>
  <si>
    <t>disposal and containment of infectious/contaminated waste.</t>
  </si>
  <si>
    <t>UL-listed/FM-approved fire safe and self-extinguishing</t>
  </si>
  <si>
    <t>Antimicrobial treated Germ Fighter® rigid plastic liner provides -</t>
  </si>
  <si>
    <t>wear off or decrease in potency for the life of the liner.</t>
  </si>
  <si>
    <t xml:space="preserve">potent EPA registered biocide protection that will not wash off, - </t>
  </si>
  <si>
    <t>Heavy gauge steel construction (baked enamel finish).</t>
  </si>
  <si>
    <t>Folding steel poly bag retainer bands to hold plastic bag.</t>
  </si>
  <si>
    <t>Foot pedal operation opens self-closing contoured lid.</t>
  </si>
  <si>
    <t>23 lbs</t>
  </si>
  <si>
    <t xml:space="preserve">(Bio Hazard and Infectious Waste) </t>
  </si>
  <si>
    <t xml:space="preserve">Steel Step-On- Can, 12 Gallon </t>
  </si>
  <si>
    <t>School Health® Brand Name or Equal</t>
  </si>
  <si>
    <t>Adhesive Biohazard Label, 3" x 5"</t>
  </si>
  <si>
    <t>Uses 30" x 44" bags.</t>
  </si>
  <si>
    <t>Size: 15" Square x 30"H</t>
  </si>
  <si>
    <t xml:space="preserve">Steel Step-On- Can, 24 Gallon </t>
  </si>
  <si>
    <t>33 lbs</t>
  </si>
  <si>
    <t>Assembled Depth (In Inches) : 31.00 In.</t>
  </si>
  <si>
    <t>Assembled Height (In Inches) : 64.75</t>
  </si>
  <si>
    <t>Assembled Weight (In LBS) : 164</t>
  </si>
  <si>
    <t>Assembled Width (In Inches) : 28.00</t>
  </si>
  <si>
    <t>Depth : 31.00 In.</t>
  </si>
  <si>
    <t>Height : 64.75 In.</t>
  </si>
  <si>
    <t>Refrigerator Capacity (Cubic Feet) : 16.6 Cu. Ft.</t>
  </si>
  <si>
    <t>Shelf Material Type : Glass</t>
  </si>
  <si>
    <t>Width : 28.00</t>
  </si>
  <si>
    <t>Vegetable/Fruit Crisper - For easy storage of fruits and vegetables</t>
  </si>
  <si>
    <t>Deluxe Quiet Design - Significantly reduces operating noise</t>
  </si>
  <si>
    <t>close at hand, for maximum convenience and ease of use</t>
  </si>
  <si>
    <t>usable storage space</t>
  </si>
  <si>
    <t xml:space="preserve">Gallon Door Storage - Makes room for milk and any other - </t>
  </si>
  <si>
    <t>gallon size containers</t>
  </si>
  <si>
    <t>NeverClean™ Condenser - Condenser coils are encased, so they -</t>
  </si>
  <si>
    <t>don't require cleaning in normal operating environments</t>
  </si>
  <si>
    <t xml:space="preserve">Square Doors - Classic design </t>
  </si>
  <si>
    <t>Upfront Temperature Controls - Are positioned up front, -</t>
  </si>
  <si>
    <t>Finish: Mahogany.</t>
  </si>
  <si>
    <t>Lectern with wired and wireless microphones</t>
  </si>
  <si>
    <t>Finish: Laminate</t>
  </si>
  <si>
    <t>Cupboard Dimensions: 20" W x 15" D x 35" H</t>
  </si>
  <si>
    <t>Sink Dimensions: 20" W x 15" D x 27" H</t>
  </si>
  <si>
    <t>Stove Dimensions: 20" W x 15" D x 27" H</t>
  </si>
  <si>
    <t>Baltic Birch Play Kitchen Complete Set</t>
  </si>
  <si>
    <t>Book Display Color: Sun Yellow</t>
  </si>
  <si>
    <t>Double Sided Book Stand</t>
  </si>
  <si>
    <t>Overall: 20-3/8"</t>
  </si>
  <si>
    <t>4-leg, steel glides,</t>
  </si>
  <si>
    <t>stackable</t>
  </si>
  <si>
    <t xml:space="preserve"> 12" seat height</t>
  </si>
  <si>
    <t>plastic seat with steel back support</t>
  </si>
  <si>
    <t>Virco Model No. 9012SGL Series 9000 Brand Name or Equal</t>
  </si>
  <si>
    <t>12" Stacking Chair</t>
  </si>
  <si>
    <t>Heavy Duty, 700 lbs. Capacity, 3 Shelf, 18" x 27"</t>
  </si>
  <si>
    <t xml:space="preserve">U-shaped steel frame and rugged 18-gauge reinforced </t>
  </si>
  <si>
    <t>stainless steel shelves</t>
  </si>
  <si>
    <t xml:space="preserve">Carts have two Lake-Glide® 5" swivel casters and two 8" </t>
  </si>
  <si>
    <t>fixed casters made of No-Mark® polyurethane.</t>
  </si>
  <si>
    <t>19-3/8"W x 34 1/2"H x 32-5/8" L</t>
  </si>
  <si>
    <t>American Hotel Register, Lakeside® Model V4P722 Brand Name or Equal</t>
  </si>
  <si>
    <t>99" x 14" (Oval)</t>
  </si>
  <si>
    <t>36 lbs</t>
  </si>
  <si>
    <t xml:space="preserve">Carpet, Dewey Decimal </t>
  </si>
  <si>
    <t>Lifetime Abrasive Wear Warranty</t>
  </si>
  <si>
    <t>Lifetime Antimicrobial Protection</t>
  </si>
  <si>
    <t>Lifetime Anti-Static Fiber</t>
  </si>
  <si>
    <t>High-fiber density for maximum durability</t>
  </si>
  <si>
    <t>Kickball Set</t>
  </si>
  <si>
    <t>Set Includes:</t>
  </si>
  <si>
    <t>Heavy Duty Paper Shredder</t>
  </si>
  <si>
    <t>Work surface: adjusts from 22"-30" H</t>
  </si>
  <si>
    <t xml:space="preserve">Base Unit </t>
  </si>
  <si>
    <t>Top material: 3/4" thick gray melamine</t>
  </si>
  <si>
    <t>Legs material: 16-gauge steel tubing</t>
  </si>
  <si>
    <t>Other info: Include 1" leveling glides</t>
  </si>
  <si>
    <t>Legs finish: Chrome and epoxy-powder paint</t>
  </si>
  <si>
    <t>Walnut with Sand Work Surface</t>
  </si>
  <si>
    <t>Type: Adjustable-Height Carrel</t>
  </si>
  <si>
    <t>Width: 36"</t>
  </si>
  <si>
    <t>Height: 47" Depth: 24"</t>
  </si>
  <si>
    <t xml:space="preserve">Sturdy seating ideal for waiting rooms, lobbies or lounges. </t>
  </si>
  <si>
    <t xml:space="preserve">4-seat unit with polypropylene seat and back. </t>
  </si>
  <si>
    <t>Heavy-duty 15 gauge steel support beams.</t>
  </si>
  <si>
    <t xml:space="preserve">Features generous-sized 18" x 18" contoured seat </t>
  </si>
  <si>
    <t>Seats can be placed in any order along the beam</t>
  </si>
  <si>
    <t>Scratch-resistant Black powder-coated finish</t>
  </si>
  <si>
    <t>Adjustable leveling glides</t>
  </si>
  <si>
    <t>Color: Navy</t>
  </si>
  <si>
    <t xml:space="preserve">and large 19" W x 13-1/2" H backrest for support </t>
  </si>
  <si>
    <t>and comfort</t>
  </si>
  <si>
    <t>121 Interference Eliminator Codes</t>
  </si>
  <si>
    <t>Includes Drop-In Battery Charger</t>
  </si>
  <si>
    <t>Voice Compression Technology</t>
  </si>
  <si>
    <t>3 Call Alert Tones</t>
  </si>
  <si>
    <t>Channel Scan</t>
  </si>
  <si>
    <t>Scan Channel Delete</t>
  </si>
  <si>
    <t>Talk Confirmation Tone</t>
  </si>
  <si>
    <t>Battery Meter Indicator</t>
  </si>
  <si>
    <t>Low Battery Alert</t>
  </si>
  <si>
    <t>Monitor Channel</t>
  </si>
  <si>
    <t>Keystroke Tone Signal</t>
  </si>
  <si>
    <t>Drop-In Charge Capable</t>
  </si>
  <si>
    <t>Plug-In Charge Capable</t>
  </si>
  <si>
    <t>Weather / Dust Resistant</t>
  </si>
  <si>
    <t>Audio Accessory Connector</t>
  </si>
  <si>
    <t>One Year Manufacturer Warranty</t>
  </si>
  <si>
    <t>6 Total Channels</t>
  </si>
  <si>
    <t>Six each 2" casters.</t>
  </si>
  <si>
    <t>Six each 48"W x 12"D middle shelves (four adjustable in 1¼" increments)</t>
  </si>
  <si>
    <t>Six each 12"W x 12"D endcap shelves</t>
  </si>
  <si>
    <t>Portable Stage</t>
  </si>
  <si>
    <t xml:space="preserve">frame is made from heavy-gauge steel tubing and clamps </t>
  </si>
  <si>
    <t>securely anywhere around the stage perimeter</t>
  </si>
  <si>
    <t xml:space="preserve">Polypropylene tread surface and handrails prevent </t>
  </si>
  <si>
    <t>young performers from slipping</t>
  </si>
  <si>
    <t>Number of steps: 3</t>
  </si>
  <si>
    <t xml:space="preserve">22 Gauge Stainless Steel Steamtable Pan </t>
  </si>
  <si>
    <t>20-3/4"Wx12-3/4"Dx6"H.</t>
  </si>
  <si>
    <t>Full-size solid cover. 20-3/4"Wx12-3/4"D.</t>
  </si>
  <si>
    <t>Step Construction: Plywood edged in vinyl t-molding</t>
  </si>
  <si>
    <t>Step Surface: Gray non-slip polypropylene</t>
  </si>
  <si>
    <t>Frame Construction: Heavy-duty, 16-gauge tubular steel</t>
  </si>
  <si>
    <t>Finish Color: Black</t>
  </si>
  <si>
    <t>Step Tread Dimensions: 32 ½"W x 12"D</t>
  </si>
  <si>
    <t>Overall Dimensions: 36"W x 40"D x 24"H</t>
  </si>
  <si>
    <t>Other Info: High-impact plastic leg glides protect floors</t>
  </si>
  <si>
    <t>Warranty: 10 years</t>
  </si>
  <si>
    <t>Type: Stage/Riser Steps</t>
  </si>
  <si>
    <t>Stage Step</t>
  </si>
  <si>
    <t>Construction: 1 ¼" diameter, 14-gauge steel tubing</t>
  </si>
  <si>
    <t>Finish: Powdercoat paint</t>
  </si>
  <si>
    <t>Length: 48"</t>
  </si>
  <si>
    <t>Height: 30"</t>
  </si>
  <si>
    <t>Type: Guardrail</t>
  </si>
  <si>
    <t xml:space="preserve">Other Info: Comes with chair stop. Minor assembly </t>
  </si>
  <si>
    <t>and installation required</t>
  </si>
  <si>
    <t>Guardrails attach to your stages or risers to prevent students from</t>
  </si>
  <si>
    <t>dangerous trips and falls during performances. Two bolts secure the heavy-</t>
  </si>
  <si>
    <t>Upholstered in long-wearing stain-resistant standard fabric.</t>
  </si>
  <si>
    <t>Overall Dimensions: 23" W x 26" D x 34" H</t>
  </si>
  <si>
    <t>Durable solid hardwood construction</t>
  </si>
  <si>
    <t>4"-thick foam-cushioned seats, 19-1/2" W x 18" D</t>
  </si>
  <si>
    <t>www.mybinding.com</t>
  </si>
  <si>
    <t>Picture Not Exactly as Shown</t>
  </si>
  <si>
    <t>Flaghouse® Brand Name or Equal</t>
  </si>
  <si>
    <t>Megaphone</t>
  </si>
  <si>
    <t>157 lbs</t>
  </si>
  <si>
    <t>Floor Buffer</t>
  </si>
  <si>
    <t>Dual Speed</t>
  </si>
  <si>
    <t xml:space="preserve">1.5 hp, 20" Dia. Buffing Area </t>
  </si>
  <si>
    <t xml:space="preserve">3 planet steel gear drive on </t>
  </si>
  <si>
    <t>Rugged chrome plated steel brush housing and motor cover</t>
  </si>
  <si>
    <t>Durable die cast aluminum main frame</t>
  </si>
  <si>
    <t>Fully surrounding, non-marking bumper wraps under brush housing</t>
  </si>
  <si>
    <t>Easy release handle clamp</t>
  </si>
  <si>
    <t>Quick release cord wrap</t>
  </si>
  <si>
    <t>5" non-marking wheels with wide stance for transport stability</t>
  </si>
  <si>
    <t>50' Safety yellow, Super Flex power cord with hospital grade plug</t>
  </si>
  <si>
    <t>Rugged 1.5" chrome plated steel handle tube</t>
  </si>
  <si>
    <t>Safety interlock prevents accidental starts</t>
  </si>
  <si>
    <t>Clarke FM style handle, die cast aluminum with molded rubber hand grips</t>
  </si>
  <si>
    <t>ETL Certification</t>
  </si>
  <si>
    <t>Includes (1 case each, total 3 cases):</t>
  </si>
  <si>
    <r>
      <t>Blue pads:</t>
    </r>
    <r>
      <rPr>
        <sz val="11"/>
        <rFont val="Garamond"/>
        <family val="1"/>
      </rPr>
      <t xml:space="preserve"> used for heavy-duty scrubbing or light stripping. pads are made of polyester fiber</t>
    </r>
  </si>
  <si>
    <t xml:space="preserve">and handle 175 to 320 RPM machines. </t>
  </si>
  <si>
    <r>
      <t>Black Strip Pads:</t>
    </r>
    <r>
      <rPr>
        <sz val="11"/>
        <color indexed="8"/>
        <rFont val="Garamond"/>
        <family val="1"/>
      </rPr>
      <t xml:space="preserve"> used for wet stripping of floors. </t>
    </r>
  </si>
  <si>
    <t xml:space="preserve">They feature an aggressive agent nylon fiber that handles 175 to 320 RPM for long lasting, </t>
  </si>
  <si>
    <t xml:space="preserve">heavy-duty stripping. An aggressive agent is embedded throughout the pad which will </t>
  </si>
  <si>
    <t xml:space="preserve">remove old synthetic finish.  </t>
  </si>
  <si>
    <r>
      <t xml:space="preserve">Burnishing Pad: </t>
    </r>
    <r>
      <rPr>
        <sz val="11"/>
        <color indexed="8"/>
        <rFont val="Garamond"/>
        <family val="1"/>
      </rPr>
      <t>blended natural pad for minimal burnishing on medium to hard finishes</t>
    </r>
  </si>
  <si>
    <t>5 Pads per case.</t>
  </si>
  <si>
    <t>Clarke® CFP 2000DS 20"Electric Floor Buffer, Polisher Brand Name or Equal</t>
  </si>
  <si>
    <t>25 watts</t>
  </si>
  <si>
    <t>Weatherproof, variable volume control, signal alarm, detachable</t>
  </si>
  <si>
    <t xml:space="preserve"> microphone, and shoulder strap. Uses 8 C batteries (not included). 4 lb 6 oz. </t>
  </si>
  <si>
    <t xml:space="preserve">Gopher Sport™, Gopher 1000-Yard Range Megaphone, Item No. 25-603 </t>
  </si>
  <si>
    <t>Micropac Inc., Samsung DVDV9700 Brand Name or Equal</t>
  </si>
  <si>
    <t>Micropac Inc.</t>
  </si>
  <si>
    <t>Pressure Washer (Water Blaster)</t>
  </si>
  <si>
    <t xml:space="preserve"> Hon ® Model 510 Series Brand Name or Equal</t>
  </si>
  <si>
    <t>Hon ® Model 510 Series Brand Name or Equal</t>
  </si>
  <si>
    <t>FILING AND STORAGE</t>
  </si>
  <si>
    <t xml:space="preserve">Standard Solid Fabric Colors: </t>
  </si>
  <si>
    <t>Guest/Reception /Conference Chair</t>
  </si>
  <si>
    <t>Guest/Reception/Conference Chair</t>
  </si>
  <si>
    <t>Color: Navy, Black</t>
  </si>
  <si>
    <t>Color not Available</t>
  </si>
  <si>
    <t>Mid Back Chair</t>
  </si>
  <si>
    <t>Home Depot</t>
  </si>
  <si>
    <t>PS2 Keyboard &amp; Mouse Connectors</t>
  </si>
  <si>
    <t>Intel® Virtualization Technology, Enhanced Intel® Speedstep Technology</t>
  </si>
  <si>
    <t>Intergrated Third Genereation Dolby Home Theatre® Audio Enhancement</t>
  </si>
  <si>
    <t>1GB Discrete Video Memory, Video Interface: DVI, HDMI &amp; VGA</t>
  </si>
  <si>
    <t>PCI Wireless Card (802.11b/V.92/WIFI)  / RJ-45 Ethernet Connector</t>
  </si>
  <si>
    <t>Acer Aspire™ AM5800-U5801A Desktop Brand Name or Equal</t>
  </si>
  <si>
    <t>40 lbs</t>
  </si>
  <si>
    <r>
      <rPr>
        <b/>
        <sz val="11"/>
        <rFont val="Garamond"/>
        <family val="1"/>
      </rPr>
      <t>Processor:</t>
    </r>
    <r>
      <rPr>
        <sz val="11"/>
        <rFont val="Garamond"/>
        <family val="1"/>
      </rPr>
      <t xml:space="preserve"> Intel™ Core 2 Quad Q8300, 2.5GHz</t>
    </r>
  </si>
  <si>
    <r>
      <rPr>
        <b/>
        <sz val="11"/>
        <rFont val="Garamond"/>
        <family val="1"/>
      </rPr>
      <t>Memory:</t>
    </r>
    <r>
      <rPr>
        <sz val="11"/>
        <rFont val="Garamond"/>
        <family val="1"/>
      </rPr>
      <t xml:space="preserve"> DDR3, 3 x 2048 MB (6.0 GB Total)</t>
    </r>
  </si>
  <si>
    <r>
      <rPr>
        <b/>
        <sz val="11"/>
        <rFont val="Garamond"/>
        <family val="1"/>
      </rPr>
      <t>Hard Drive:</t>
    </r>
    <r>
      <rPr>
        <sz val="11"/>
        <rFont val="Garamond"/>
        <family val="1"/>
      </rPr>
      <t xml:space="preserve"> SATA 640 GB</t>
    </r>
  </si>
  <si>
    <t xml:space="preserve">panel for operation, standardized fluorescent test illumination, </t>
  </si>
  <si>
    <t>and an integrated foldable handle for ease of transport.</t>
  </si>
  <si>
    <t>This is done by simply activating buttons on the membrane -</t>
  </si>
  <si>
    <t>panel as shown below by the green indicator lights</t>
  </si>
  <si>
    <t xml:space="preserve">Electronic Pointing Feature allows the operator to highlight one </t>
  </si>
  <si>
    <t>line or one object</t>
  </si>
  <si>
    <t>School Health® TITMUSi300 - General Testing Model Brand Name or Equal</t>
  </si>
  <si>
    <t>TITMUS iSeries Slides - Conventional Tumbling "E" symbol</t>
  </si>
  <si>
    <t>Accessories</t>
  </si>
  <si>
    <t>Acuity levels of 20/20, 20/30, 20/40 and 20/50.</t>
  </si>
  <si>
    <t xml:space="preserve">Slide works with Pointing Feature offered with i300. </t>
  </si>
  <si>
    <t xml:space="preserve">(I-SAS-2-PT) </t>
  </si>
  <si>
    <t>Uses 24" x 24" bags.</t>
  </si>
  <si>
    <t>Extra large bottom shelf (32" W x 27" D)</t>
  </si>
  <si>
    <t>Top shelf (32" W x 20" D) has cord management slot</t>
  </si>
  <si>
    <t>built-in push handle and grid pads to keep equipment from sliding</t>
  </si>
  <si>
    <t>Heavy-duty 4" casters (2 locking)</t>
  </si>
  <si>
    <t xml:space="preserve"> Safety monitor belt</t>
  </si>
  <si>
    <t>3 outlet U.L.-listed electrical assembly included</t>
  </si>
  <si>
    <t>Provides large work area for transparencies and other supplies.</t>
  </si>
  <si>
    <t>Shipped ready to assemble.</t>
  </si>
  <si>
    <t>Width: 40"</t>
  </si>
  <si>
    <t>Depth: 24"</t>
  </si>
  <si>
    <t>Height: 36"</t>
  </si>
  <si>
    <t>Wings: 12-1/4" x 24"</t>
  </si>
  <si>
    <t>Projector opening: 15-1/4" x 20-1/4"</t>
  </si>
  <si>
    <t>Stand-up table designed</t>
  </si>
  <si>
    <t>Constructed of a tough structural plastic with a lifetime warranty</t>
  </si>
  <si>
    <t>Equipped with 3-outlet 15’ surge suppressing electric assembly.</t>
  </si>
  <si>
    <t xml:space="preserve"> U.L. and C.S.A. listed. </t>
  </si>
  <si>
    <t>Retaining lip prevents supplies from sliding off shelves</t>
  </si>
  <si>
    <t>Roll easily on heavy-duty 4" locking swivel casters.</t>
  </si>
  <si>
    <t xml:space="preserve"> New molded cord wrap</t>
  </si>
  <si>
    <t>Black finish</t>
  </si>
  <si>
    <t>EYB halogen, 2000 lumens</t>
  </si>
  <si>
    <t>10" x 10" projection stage</t>
  </si>
  <si>
    <t>Fan cooled</t>
  </si>
  <si>
    <t>120 volt 60 hz, UL approved</t>
  </si>
  <si>
    <t>Storage compartment for power cord, spare lamp, and projection head and post</t>
  </si>
  <si>
    <t>high-impact construction</t>
  </si>
  <si>
    <t>Precision focusing for razor-sharp images</t>
  </si>
  <si>
    <t>3 year limited warranty</t>
  </si>
  <si>
    <t xml:space="preserve">27" Television </t>
  </si>
  <si>
    <t>Overhead Projector Cart</t>
  </si>
  <si>
    <t>Television, 27"</t>
  </si>
  <si>
    <t>Multimedia Projector</t>
  </si>
  <si>
    <t>Digital Camera</t>
  </si>
  <si>
    <t>P.A. System</t>
  </si>
  <si>
    <t>Finish: Scratch-resistant powder paint finish</t>
  </si>
  <si>
    <t>FlagHouse® Rubber Soccer Ball Set Item No. G14255 Brand Name or Equal</t>
  </si>
  <si>
    <t>FlagHouse® Adjust-A-Goal Item No. G8036 Brand Name or Equal</t>
  </si>
  <si>
    <t>Soccer Goal</t>
  </si>
  <si>
    <t>Adjustable, Folding PVC Goal</t>
  </si>
  <si>
    <t xml:space="preserve">goal can be easily adjusted over a range of sizes- </t>
  </si>
  <si>
    <t>from 3'H x 4'W to 4 1/2'H x 6'W</t>
  </si>
  <si>
    <t>goal immediately folds up for storage or transport</t>
  </si>
  <si>
    <t xml:space="preserve">to take up any slack when net is not fully extended. </t>
  </si>
  <si>
    <t>PVC telescoping-tube assembly comes with net and fastener straps -</t>
  </si>
  <si>
    <t>Casters: Four 4" plastic twin-wheel casters, two locking Hold 125 lbs. each</t>
  </si>
  <si>
    <t>Shelves: 3 Slanted Shelves</t>
  </si>
  <si>
    <t>Shelf Dimensions: 29" W x 9 1/2" D</t>
  </si>
  <si>
    <t>Type: Side-Open Receptacle</t>
  </si>
  <si>
    <t>Capacity: 38 Gallons</t>
  </si>
  <si>
    <t>Base/Top Material: Recycled post-consumer, high-density polyurethane</t>
  </si>
  <si>
    <t>Width: 18"</t>
  </si>
  <si>
    <t>Depth: 18"</t>
  </si>
  <si>
    <t>Height: 39 1/3"</t>
  </si>
  <si>
    <t>Opening Dimensions: 13" W x 6" H</t>
  </si>
  <si>
    <t>Material: Plastic</t>
  </si>
  <si>
    <t>21.0 lbs</t>
  </si>
  <si>
    <t>Designed for children who can't sit upright.</t>
  </si>
  <si>
    <t>Durable rotational molded plastic seat</t>
  </si>
  <si>
    <t>Easy attactchement to any swing set with "S" hooks.</t>
  </si>
  <si>
    <t>ADA Compliant</t>
  </si>
  <si>
    <t>Fits Children from 2-12 years of age.</t>
  </si>
  <si>
    <t>Max Weight: 125 lbs.</t>
  </si>
  <si>
    <t>Body Swing® Item No. 2-04170-994 (Sport Time Abilitations) Brand</t>
  </si>
  <si>
    <t xml:space="preserve">43"L x 18"W; 12" Seat Width; 15" lower Leg Support; 10" Seat </t>
  </si>
  <si>
    <t>Depth; 24" Back Height; 15"-18" Shoulder to Crotch Length.</t>
  </si>
  <si>
    <t>Rotomolded® Swing with Yellow Roller Coaster-Style Safety Harness.</t>
  </si>
  <si>
    <t>Table top is a Blow Molded lightweight and impact resistant</t>
  </si>
  <si>
    <t>Color: Blue</t>
  </si>
  <si>
    <t xml:space="preserve">.  .   .  </t>
  </si>
  <si>
    <t>matched pairs of one high pitch and one low pitch.</t>
  </si>
  <si>
    <t>shells and wood handles.</t>
  </si>
  <si>
    <t xml:space="preserve">feature bright, loud sound with vibrant yellow, plastic </t>
  </si>
  <si>
    <t>Central Restaurant Products ® Model No.628-094 Brand Name or Equal</t>
  </si>
  <si>
    <t>Full-Size, 8-1/2 Quart</t>
  </si>
  <si>
    <t>20-3/4"Wx12-3/4"Dx2-1/2"H.</t>
  </si>
  <si>
    <t>Central Restaurant Products ® Model No.628-093 Brand Name or Equal</t>
  </si>
  <si>
    <t>Insulated Pan Carrier, 94 qt.</t>
  </si>
  <si>
    <t xml:space="preserve">Janitor Cart </t>
  </si>
  <si>
    <t xml:space="preserve">Stable platform holds 32 gallon Brute® or standard mop </t>
  </si>
  <si>
    <t>buckets and wringers.</t>
  </si>
  <si>
    <t>Color: 2 each Platinum, 1 each Black</t>
  </si>
  <si>
    <t xml:space="preserve">26-3/4"Wx18-3/4"Dx33-5/8"H. </t>
  </si>
  <si>
    <t>Height includes 5" swivel casters, two locking</t>
  </si>
  <si>
    <t>Field and Floor Marker Set</t>
  </si>
  <si>
    <t>Rubber Soccer Ball Super Set</t>
  </si>
  <si>
    <t>Soccer Goal Set</t>
  </si>
  <si>
    <t>Mega Size Kick Ball Set</t>
  </si>
  <si>
    <t>Sandlot Softball Set</t>
  </si>
  <si>
    <t>Rubber Volleyball Super Set</t>
  </si>
  <si>
    <t>DVD/VCR Combo</t>
  </si>
  <si>
    <t>AV Cart</t>
  </si>
  <si>
    <r>
      <rPr>
        <b/>
        <sz val="11"/>
        <rFont val="Garamond"/>
        <family val="1"/>
      </rPr>
      <t>Optical Drive:</t>
    </r>
    <r>
      <rPr>
        <sz val="11"/>
        <rFont val="Garamond"/>
        <family val="1"/>
      </rPr>
      <t xml:space="preserve"> SATA DVDRW Super-Multi Drive with Labelflash™ </t>
    </r>
  </si>
  <si>
    <r>
      <rPr>
        <b/>
        <sz val="11"/>
        <rFont val="Garamond"/>
        <family val="1"/>
      </rPr>
      <t>Media Card Reader Options:</t>
    </r>
    <r>
      <rPr>
        <sz val="11"/>
        <rFont val="Garamond"/>
        <family val="1"/>
      </rPr>
      <t xml:space="preserve"> 16 in 1 Media Card Reader</t>
    </r>
  </si>
  <si>
    <r>
      <rPr>
        <b/>
        <sz val="11"/>
        <rFont val="Garamond"/>
        <family val="1"/>
      </rPr>
      <t xml:space="preserve">Audio: </t>
    </r>
    <r>
      <rPr>
        <sz val="11"/>
        <rFont val="Garamond"/>
        <family val="1"/>
      </rPr>
      <t>Embedded high-definition audio with 7.1-channel support</t>
    </r>
  </si>
  <si>
    <r>
      <rPr>
        <b/>
        <sz val="11"/>
        <rFont val="Garamond"/>
        <family val="1"/>
      </rPr>
      <t xml:space="preserve">Graphics: </t>
    </r>
    <r>
      <rPr>
        <sz val="11"/>
        <rFont val="Garamond"/>
        <family val="1"/>
      </rPr>
      <t xml:space="preserve">PCI-Express x16 Video Card, ATI Radeon™ HD 4650 graphics </t>
    </r>
  </si>
  <si>
    <r>
      <rPr>
        <b/>
        <sz val="11"/>
        <rFont val="Garamond"/>
        <family val="1"/>
      </rPr>
      <t>Communication:</t>
    </r>
    <r>
      <rPr>
        <sz val="11"/>
        <rFont val="Garamond"/>
        <family val="1"/>
      </rPr>
      <t xml:space="preserve"> Intergrated Lan 10/100/1000 / 56Kbps PCI Modem / </t>
    </r>
  </si>
  <si>
    <r>
      <rPr>
        <b/>
        <sz val="11"/>
        <rFont val="Garamond"/>
        <family val="1"/>
      </rPr>
      <t xml:space="preserve">Power: </t>
    </r>
    <r>
      <rPr>
        <sz val="11"/>
        <rFont val="Garamond"/>
        <family val="1"/>
      </rPr>
      <t>500 Watt</t>
    </r>
  </si>
  <si>
    <r>
      <rPr>
        <b/>
        <sz val="11"/>
        <rFont val="Garamond"/>
        <family val="1"/>
      </rPr>
      <t>Mouse:</t>
    </r>
    <r>
      <rPr>
        <sz val="11"/>
        <rFont val="Garamond"/>
        <family val="1"/>
      </rPr>
      <t xml:space="preserve"> Optical, USB </t>
    </r>
  </si>
  <si>
    <r>
      <rPr>
        <b/>
        <sz val="11"/>
        <rFont val="Garamond"/>
        <family val="1"/>
      </rPr>
      <t>Keyboard:</t>
    </r>
    <r>
      <rPr>
        <sz val="11"/>
        <rFont val="Garamond"/>
        <family val="1"/>
      </rPr>
      <t xml:space="preserve"> Multimedia, USB</t>
    </r>
  </si>
  <si>
    <r>
      <rPr>
        <b/>
        <sz val="11"/>
        <rFont val="Garamond"/>
        <family val="1"/>
      </rPr>
      <t>Speakers:</t>
    </r>
    <r>
      <rPr>
        <sz val="11"/>
        <rFont val="Garamond"/>
        <family val="1"/>
      </rPr>
      <t xml:space="preserve"> Stereo Desktop</t>
    </r>
  </si>
  <si>
    <r>
      <rPr>
        <b/>
        <sz val="11"/>
        <rFont val="Garamond"/>
        <family val="1"/>
      </rPr>
      <t>Operating System:</t>
    </r>
    <r>
      <rPr>
        <sz val="11"/>
        <rFont val="Garamond"/>
        <family val="1"/>
      </rPr>
      <t xml:space="preserve">  Microsoft® Windows® Vista Home Premium 64-bit</t>
    </r>
  </si>
  <si>
    <r>
      <rPr>
        <b/>
        <sz val="11"/>
        <rFont val="Garamond"/>
        <family val="1"/>
      </rPr>
      <t>Form Factor: </t>
    </r>
    <r>
      <rPr>
        <sz val="11"/>
        <rFont val="Garamond"/>
        <family val="1"/>
      </rPr>
      <t xml:space="preserve"> Mid-Tower</t>
    </r>
  </si>
  <si>
    <r>
      <rPr>
        <b/>
        <sz val="11"/>
        <rFont val="Garamond"/>
        <family val="1"/>
      </rPr>
      <t>Bays: </t>
    </r>
    <r>
      <rPr>
        <sz val="11"/>
        <rFont val="Garamond"/>
        <family val="1"/>
      </rPr>
      <t xml:space="preserve"> 2 - 5.25" Drive Bays (1- Available)</t>
    </r>
  </si>
  <si>
    <r>
      <rPr>
        <b/>
        <sz val="11"/>
        <rFont val="Garamond"/>
        <family val="1"/>
      </rPr>
      <t>Internal Bays:</t>
    </r>
    <r>
      <rPr>
        <sz val="11"/>
        <rFont val="Garamond"/>
        <family val="1"/>
      </rPr>
      <t xml:space="preserve">  3 - 3.5" Drive Bays (2-Available)</t>
    </r>
  </si>
  <si>
    <r>
      <rPr>
        <b/>
        <sz val="11"/>
        <rFont val="Garamond"/>
        <family val="1"/>
      </rPr>
      <t xml:space="preserve">PCI Slots (Total): </t>
    </r>
    <r>
      <rPr>
        <sz val="11"/>
        <rFont val="Garamond"/>
        <family val="1"/>
      </rPr>
      <t xml:space="preserve"> 2 (0 - Available)</t>
    </r>
  </si>
  <si>
    <r>
      <rPr>
        <b/>
        <sz val="11"/>
        <rFont val="Garamond"/>
        <family val="1"/>
      </rPr>
      <t xml:space="preserve">PCI Express X1 Slots (Total): </t>
    </r>
    <r>
      <rPr>
        <sz val="11"/>
        <rFont val="Garamond"/>
        <family val="1"/>
      </rPr>
      <t xml:space="preserve"> 1 (1- Available)</t>
    </r>
  </si>
  <si>
    <r>
      <rPr>
        <b/>
        <sz val="11"/>
        <rFont val="Garamond"/>
        <family val="1"/>
      </rPr>
      <t>PCI Express X16 Slots (Total): </t>
    </r>
    <r>
      <rPr>
        <sz val="11"/>
        <rFont val="Garamond"/>
        <family val="1"/>
      </rPr>
      <t xml:space="preserve"> (16- Available)</t>
    </r>
  </si>
  <si>
    <r>
      <rPr>
        <b/>
        <sz val="11"/>
        <rFont val="Garamond"/>
        <family val="1"/>
      </rPr>
      <t>USB Ports:</t>
    </r>
    <r>
      <rPr>
        <sz val="11"/>
        <rFont val="Garamond"/>
        <family val="1"/>
      </rPr>
      <t xml:space="preserve"> 8</t>
    </r>
  </si>
  <si>
    <r>
      <rPr>
        <b/>
        <sz val="11"/>
        <rFont val="Garamond"/>
        <family val="1"/>
      </rPr>
      <t>Firewire Ports:</t>
    </r>
    <r>
      <rPr>
        <sz val="11"/>
        <rFont val="Garamond"/>
        <family val="1"/>
      </rPr>
      <t xml:space="preserve"> 1</t>
    </r>
  </si>
  <si>
    <r>
      <rPr>
        <b/>
        <sz val="11"/>
        <rFont val="Garamond"/>
        <family val="1"/>
      </rPr>
      <t xml:space="preserve">Lan Ports: </t>
    </r>
    <r>
      <rPr>
        <sz val="11"/>
        <rFont val="Garamond"/>
        <family val="1"/>
      </rPr>
      <t>1</t>
    </r>
  </si>
  <si>
    <r>
      <rPr>
        <b/>
        <sz val="11"/>
        <rFont val="Garamond"/>
        <family val="1"/>
      </rPr>
      <t xml:space="preserve">Audio Out Jacks: </t>
    </r>
    <r>
      <rPr>
        <sz val="11"/>
        <rFont val="Garamond"/>
        <family val="1"/>
      </rPr>
      <t>6</t>
    </r>
  </si>
  <si>
    <r>
      <rPr>
        <b/>
        <sz val="11"/>
        <rFont val="Garamond"/>
        <family val="1"/>
      </rPr>
      <t>Microphone Jacks:</t>
    </r>
    <r>
      <rPr>
        <sz val="11"/>
        <rFont val="Garamond"/>
        <family val="1"/>
      </rPr>
      <t xml:space="preserve"> 1</t>
    </r>
  </si>
  <si>
    <r>
      <rPr>
        <b/>
        <sz val="11"/>
        <rFont val="Garamond"/>
        <family val="1"/>
      </rPr>
      <t xml:space="preserve">VGA Ports: </t>
    </r>
    <r>
      <rPr>
        <sz val="11"/>
        <rFont val="Garamond"/>
        <family val="1"/>
      </rPr>
      <t>1</t>
    </r>
  </si>
  <si>
    <r>
      <rPr>
        <b/>
        <sz val="11"/>
        <rFont val="Garamond"/>
        <family val="1"/>
      </rPr>
      <t xml:space="preserve">DVI Ports: </t>
    </r>
    <r>
      <rPr>
        <sz val="11"/>
        <rFont val="Garamond"/>
        <family val="1"/>
      </rPr>
      <t>1</t>
    </r>
  </si>
  <si>
    <r>
      <rPr>
        <b/>
        <sz val="11"/>
        <rFont val="Garamond"/>
        <family val="1"/>
      </rPr>
      <t>HDMI Ports:</t>
    </r>
    <r>
      <rPr>
        <sz val="11"/>
        <rFont val="Garamond"/>
        <family val="1"/>
      </rPr>
      <t xml:space="preserve"> 1</t>
    </r>
  </si>
  <si>
    <r>
      <rPr>
        <b/>
        <sz val="11"/>
        <rFont val="Garamond"/>
        <family val="1"/>
      </rPr>
      <t>S/PIDF Connectors:</t>
    </r>
    <r>
      <rPr>
        <sz val="11"/>
        <rFont val="Garamond"/>
        <family val="1"/>
      </rPr>
      <t xml:space="preserve"> 1- Optical</t>
    </r>
  </si>
  <si>
    <r>
      <rPr>
        <b/>
        <sz val="11"/>
        <rFont val="Garamond"/>
        <family val="1"/>
      </rPr>
      <t>Monitor:</t>
    </r>
    <r>
      <rPr>
        <sz val="11"/>
        <rFont val="Garamond"/>
        <family val="1"/>
      </rPr>
      <t xml:space="preserve"> 19" Wide Screen LCD, 1440x900 (MFG Part No.: ET.CV3WP.B02)</t>
    </r>
  </si>
  <si>
    <r>
      <rPr>
        <b/>
        <sz val="11"/>
        <rFont val="Garamond"/>
        <family val="1"/>
      </rPr>
      <t>Resource CD:</t>
    </r>
    <r>
      <rPr>
        <sz val="11"/>
        <rFont val="Garamond"/>
        <family val="1"/>
      </rPr>
      <t xml:space="preserve"> Resources CD contains Diagnostics and Driver for Systems</t>
    </r>
  </si>
  <si>
    <r>
      <rPr>
        <b/>
        <sz val="11"/>
        <rFont val="Garamond"/>
        <family val="1"/>
      </rPr>
      <t xml:space="preserve">Hardware Support Services: </t>
    </r>
    <r>
      <rPr>
        <sz val="11"/>
        <rFont val="Garamond"/>
        <family val="1"/>
      </rPr>
      <t>1Yr Ltd Warranty +1Yr Same Day On-Site Service (M-F 8am-5pm)</t>
    </r>
  </si>
  <si>
    <t>1 each of;</t>
  </si>
  <si>
    <t>Epson LQ-2180 Impact Printer 24-Pin Brand Name or Equal</t>
  </si>
  <si>
    <t>www.Acer.com</t>
  </si>
  <si>
    <t>207 lbs</t>
  </si>
  <si>
    <t>MFG Suggested Price</t>
  </si>
  <si>
    <t>per unit</t>
  </si>
  <si>
    <t>Whiteboard, Portable</t>
  </si>
  <si>
    <t>Table, Horse Shoe/Kidney, Adjustable Height</t>
  </si>
  <si>
    <t>Opaque Projector</t>
  </si>
  <si>
    <t>Standard, Portable (Volleyball)</t>
  </si>
  <si>
    <t>Lockers</t>
  </si>
  <si>
    <t>18" Stacking Chair</t>
  </si>
  <si>
    <t>3 lbs</t>
  </si>
  <si>
    <t>MFG Suggested</t>
  </si>
  <si>
    <t>Retail Price</t>
  </si>
  <si>
    <t>Width: 18-3/4"</t>
  </si>
  <si>
    <t>Depth: 21-1/2"</t>
  </si>
  <si>
    <t>Seat Height: 18"</t>
  </si>
  <si>
    <t xml:space="preserve"> 18" seat height</t>
  </si>
  <si>
    <t>Overall: 30-5/8"</t>
  </si>
  <si>
    <t>Virco Model No. 9018PGL Series 9000 Brand Name or Equal</t>
  </si>
  <si>
    <t>Junior Executive Desk</t>
  </si>
  <si>
    <t>Desktop Material: Melamine resin solid plastic</t>
  </si>
  <si>
    <t>Desktop Size: 36" W x 18" D</t>
  </si>
  <si>
    <t>Frame Material: 16-gauge, tubular steel frame with chrome lower leg inserts</t>
  </si>
  <si>
    <t>Book Box Construction: Open front style, side-mounted. Formed pencil groove</t>
  </si>
  <si>
    <t>Glide Style: Nylon or Steel</t>
  </si>
  <si>
    <t>Type: Solid Plastic Top</t>
  </si>
  <si>
    <t>Recommended Grade Level: 1st Grade - Adult</t>
  </si>
  <si>
    <t>Available Options: Top Color: Beige or Gray</t>
  </si>
  <si>
    <t>Warranty: 5 years on frame, 2 years on all other parts</t>
  </si>
  <si>
    <t>Width: 33"</t>
  </si>
  <si>
    <t>Depth: 17"</t>
  </si>
  <si>
    <t>Height: 22" - 29" adjustable</t>
  </si>
  <si>
    <t>Shipping Method:</t>
  </si>
  <si>
    <t>30 lbs</t>
  </si>
  <si>
    <t>Width: 70"</t>
  </si>
  <si>
    <t>Height: 70"</t>
  </si>
  <si>
    <t>Screen Format: Square</t>
  </si>
  <si>
    <t>Screen Finish: Matt White</t>
  </si>
  <si>
    <t>Screen Material: Washable, tear and fire resistant seamless fabric</t>
  </si>
  <si>
    <t>Tripod Projection Screen (70" W x 70" H)</t>
  </si>
  <si>
    <t>Type: Portable</t>
  </si>
  <si>
    <t>Bretford® Series 375 Tripod Projection Screen Brand Name or Equal</t>
  </si>
  <si>
    <t>Thermostat for excessive temperature rise control</t>
  </si>
  <si>
    <t>Brightness: 14,000 Lumens</t>
  </si>
  <si>
    <t>Base Projection Window: 11.2" x 11.2" (Full A4 size)</t>
  </si>
  <si>
    <t>Lamp Type: ENX</t>
  </si>
  <si>
    <t>Lamp Life: 75 hours</t>
  </si>
  <si>
    <t>Lens Type: 330mm</t>
  </si>
  <si>
    <t>Projection Distance: 5' to 12'</t>
  </si>
  <si>
    <t>Images Size: 40" to 108"</t>
  </si>
  <si>
    <t>Magnification: 3x to 8x</t>
  </si>
  <si>
    <t>Other Features: Included dust cover</t>
  </si>
  <si>
    <t>Width: 19 -1/4"</t>
  </si>
  <si>
    <t>Depth: 23-1/2"</t>
  </si>
  <si>
    <t>Height: 13-1/4"</t>
  </si>
  <si>
    <t>56 lbs</t>
  </si>
  <si>
    <t>Warranty: 1 Year MFG</t>
  </si>
  <si>
    <t xml:space="preserve">Buhl Industries® Marl IV Opus™ Brand or Equal  </t>
  </si>
  <si>
    <t>Other Info:</t>
  </si>
  <si>
    <t>Requires two 9-volt batteries (not included)</t>
  </si>
  <si>
    <t>Includes: Handheld mic with built-in wireless transmitter and wireless receiver</t>
  </si>
  <si>
    <t>Wireless Range: 300'</t>
  </si>
  <si>
    <t>Weight: 2.0 lbs</t>
  </si>
  <si>
    <t>Wireless VHF Handheld Mic Kit</t>
  </si>
  <si>
    <t>Number of Channels: Two wireless channels</t>
  </si>
  <si>
    <t xml:space="preserve">Amplivox Sound Systems® SKU: AMP-S1622 Brand or Equal  </t>
  </si>
  <si>
    <t>Type: Tripod stand</t>
  </si>
  <si>
    <t>Height: 36" - 63" adjustable</t>
  </si>
  <si>
    <t>Boom: 33"</t>
  </si>
  <si>
    <t>Adjustment method: Side knob</t>
  </si>
  <si>
    <t>Weight: 20.0 lbs.</t>
  </si>
  <si>
    <t>20 lbs</t>
  </si>
  <si>
    <t xml:space="preserve">Anchor Audio® SKU: ANC-MSB201 Brand or Equal  </t>
  </si>
  <si>
    <t>Micrphone Stand with Boom</t>
  </si>
  <si>
    <t>Construction: Steel understructure/ aluminum seating</t>
  </si>
  <si>
    <t>Seating Capacity: 40</t>
  </si>
  <si>
    <t>Other Info: Meets all UBC, BOCA and NFPA seating codes</t>
  </si>
  <si>
    <t>Footboards: 2" x 10"</t>
  </si>
  <si>
    <t>Seatboards: 2" x 12"</t>
  </si>
  <si>
    <t>Benches: Four</t>
  </si>
  <si>
    <t>UL-Listed Wide Body AV Table</t>
  </si>
  <si>
    <t xml:space="preserve">All Steel! Designed to move heavy equipment! Heavy-duty unit holds </t>
  </si>
  <si>
    <t>and transports monitors up to 27".</t>
  </si>
  <si>
    <t>Heavy-gauge steel construction. Durable Black finish</t>
  </si>
  <si>
    <t>Heavy-gauge, 1-3/8" diameter tubular frame.</t>
  </si>
  <si>
    <t>Convenient hand holds on each corner.</t>
  </si>
  <si>
    <t>Long life polyurethane, double ball bearing, 8" Casters</t>
  </si>
  <si>
    <t xml:space="preserve">Overall Size: 78-1/4" L x 28" W x 33" H with 4 combination - </t>
  </si>
  <si>
    <t xml:space="preserve">swivel lock and brake lock casters mounted on diagonal corners </t>
  </si>
  <si>
    <t xml:space="preserve">for easier control. </t>
  </si>
  <si>
    <t>Stainless steel Fowler head rest</t>
  </si>
  <si>
    <t>Side rails</t>
  </si>
  <si>
    <t>Restraint strap</t>
  </si>
  <si>
    <t>baked enamel finish</t>
  </si>
  <si>
    <t>gauge steel tubing rails to the frame of your stage or riser.</t>
  </si>
  <si>
    <t>Chair stop makes it even safer.</t>
  </si>
  <si>
    <t>Paper Shredder, Heavy Duty</t>
  </si>
  <si>
    <t>Binding Machine</t>
  </si>
  <si>
    <t>Benches</t>
  </si>
  <si>
    <t>Swing</t>
  </si>
  <si>
    <t>Seesaw</t>
  </si>
  <si>
    <t>Fun Hoop</t>
  </si>
  <si>
    <t>Youth Rubber ball Set</t>
  </si>
  <si>
    <t>Also includes 3 reusable specula sets, prism, and lens.</t>
  </si>
  <si>
    <t>Comes complete with bulb and selection wheel, with corrective</t>
  </si>
  <si>
    <t xml:space="preserve"> lenses ranging from -20 to +20 diopters</t>
  </si>
  <si>
    <t xml:space="preserve"> light where needed</t>
  </si>
  <si>
    <t>Superior optics and German craftsmanship allow focus of</t>
  </si>
  <si>
    <t xml:space="preserve">American Hotel Register®, Mabis® Brand Item No. MC6R-3187 Brand Name or Equal </t>
  </si>
  <si>
    <t xml:space="preserve">Features a highly efficient, energy-saving 12V/20W 10-degree - </t>
  </si>
  <si>
    <t xml:space="preserve">spot halogen bulb for natural light at a color temperature of - </t>
  </si>
  <si>
    <t>3,000 degrees Kelvin</t>
  </si>
  <si>
    <t xml:space="preserve">2-1/2"-dia. shade with convenient on/off switch mounted in - </t>
  </si>
  <si>
    <t>the head and a dichroic reflector that allows 60% of the heat -</t>
  </si>
  <si>
    <t>to pass through the rear of the shade</t>
  </si>
  <si>
    <t>Height adjusts from 36" - 59".</t>
  </si>
  <si>
    <t xml:space="preserve"> 21" caster base provides mobility</t>
  </si>
  <si>
    <t>3-conductor grounded cord set and molded plug for added safety</t>
  </si>
  <si>
    <t>vinyl-covered flexible arm and adjustable tube set</t>
  </si>
  <si>
    <t>American Hotel Register® Item No. U6641784 Brand or Equal</t>
  </si>
  <si>
    <t>6' H x 10' L x 2' W</t>
  </si>
  <si>
    <t xml:space="preserve">Rails &amp; 1" O.D. Rungs </t>
  </si>
  <si>
    <t xml:space="preserve">Red Powder Coded Smaller Ladder of 1-7/8" O.D. Galv. Pipe </t>
  </si>
  <si>
    <t>110. lbs</t>
  </si>
  <si>
    <t>Jr. Horizontal Ladder</t>
  </si>
  <si>
    <t>Regular Horizontal Ladder</t>
  </si>
  <si>
    <t xml:space="preserve">Red Powder Coded Ladder of 2-3/8" O.D. Galv. Pipe </t>
  </si>
  <si>
    <t>16' L x 80" H x 2' W</t>
  </si>
  <si>
    <t>155. lbs</t>
  </si>
  <si>
    <t>Tri Level Bars</t>
  </si>
  <si>
    <t>Durable Powder Coated Galvanized Steel Pipe</t>
  </si>
  <si>
    <t xml:space="preserve">Overall Length 10' 6"L </t>
  </si>
  <si>
    <t>Verticle Bar: 2-3/8" dia.</t>
  </si>
  <si>
    <t>Grip Bars: 1-5/16" dia.</t>
  </si>
  <si>
    <t>105. lbs</t>
  </si>
  <si>
    <t>sturdy 10'H upright is made of 2" OD Aluminum Pole.</t>
  </si>
  <si>
    <t>Tether Ball</t>
  </si>
  <si>
    <t xml:space="preserve">Six differently colored panels </t>
  </si>
  <si>
    <t>1-YEAR WARRANTY</t>
  </si>
  <si>
    <t xml:space="preserve">Official size and weight for indoor/outdoor play </t>
  </si>
  <si>
    <t xml:space="preserve">Features natural rubber cover over ultra-cushioned sponge </t>
  </si>
  <si>
    <t>rubber core, with nylon rope and recessed rope holder</t>
  </si>
  <si>
    <t>Tetherball &amp; Portable Stand Set</t>
  </si>
  <si>
    <t>Highsmith™ Item No. W81-46671 Brand Name or Equal</t>
  </si>
  <si>
    <t>Warranty: 1 Year</t>
  </si>
  <si>
    <t>2.0 lbs</t>
  </si>
  <si>
    <t>Printer, Laser Jet</t>
  </si>
  <si>
    <t>Includes: DVD/CD/cassette player, six-station stereo jack</t>
  </si>
  <si>
    <t>carrying case and padlock</t>
  </si>
  <si>
    <t xml:space="preserve">box with volume control, six stereo headphones, </t>
  </si>
  <si>
    <t>Output: Stereo</t>
  </si>
  <si>
    <t>Headphones: Six</t>
  </si>
  <si>
    <t>Headphone Plug Size: 3.5mm and 1/4" plugs</t>
  </si>
  <si>
    <t>Jack Box Inputs: Six 1/4" jacks</t>
  </si>
  <si>
    <t>Jack Box Plug Size: 3.5mm and 1/4" plugs</t>
  </si>
  <si>
    <t>Volume Controls: Individual volume controls on jack box</t>
  </si>
  <si>
    <t>Acoustically engineered to provide amazing clarity</t>
  </si>
  <si>
    <t>Built–in solid state amplifiers, built–in battery recharger and auxiliary input</t>
  </si>
  <si>
    <t>Operates on 117–volt DC (Battery Included)</t>
  </si>
  <si>
    <t xml:space="preserve">Includes: </t>
  </si>
  <si>
    <t>• reading light</t>
  </si>
  <si>
    <t>• digital timepiece</t>
  </si>
  <si>
    <t xml:space="preserve">• locking casters </t>
  </si>
  <si>
    <t>• wired hand–held and clip–on microphones</t>
  </si>
  <si>
    <t>• wireless hand–held and wireless clip–on microphones.</t>
  </si>
  <si>
    <t>For audienced up to 3000</t>
  </si>
  <si>
    <t>• 50–watt amplifier</t>
  </si>
  <si>
    <t>• Four 8" speakers</t>
  </si>
  <si>
    <t>• Adjustable rear shelf</t>
  </si>
  <si>
    <t>Hand crafted construction. Woodgrained laminate finish.</t>
  </si>
  <si>
    <t xml:space="preserve">US Marker Board®, Item No.  42-8 Brand </t>
  </si>
  <si>
    <t>Wet/Dry Vac. 18 Gallon</t>
  </si>
  <si>
    <t>Sleigh bells with 6 large bells.</t>
  </si>
  <si>
    <t>These bells may be shaken, attached to an ankle, or wrist</t>
  </si>
  <si>
    <t xml:space="preserve">Bells can be mounted in various ways </t>
  </si>
  <si>
    <t>excellent sounds for the classroom.</t>
  </si>
  <si>
    <t>Sleigh Bell Wristlets (Pair)</t>
  </si>
  <si>
    <t>Triangle w/ beater</t>
  </si>
  <si>
    <t xml:space="preserve"> kid-friendly triangle features an easy-to-grip handle </t>
  </si>
  <si>
    <t>Size: 12" Square x 23"H</t>
  </si>
  <si>
    <t>Made of 100% nylon for superior density and durability</t>
  </si>
  <si>
    <t>Revolutionary KIDply® backing features patented technology that helps prevent wrinkling and creasing</t>
  </si>
  <si>
    <t>Dense-gauge yarn construction with superior graphic effects</t>
  </si>
  <si>
    <t>Double-stitched edges increase tensile strength and reduce pilling</t>
  </si>
  <si>
    <t>Cut pile construction prohibits unraveling and yarn runs</t>
  </si>
  <si>
    <t>Meets Class 1 fire code requirements</t>
  </si>
  <si>
    <t>KIDply® meets Class 2 fire code requirements</t>
  </si>
  <si>
    <t>Guardrails</t>
  </si>
  <si>
    <t>Factory-installed Hook-and-Loop Tape</t>
  </si>
  <si>
    <t>Single-Height Portable Stage &amp; Seated Riser Unit - Carpet Deck (8' L x 4' D x 40" H)</t>
  </si>
  <si>
    <t>Specifications:</t>
  </si>
  <si>
    <t>Type: Single-Height Stage</t>
  </si>
  <si>
    <t>Bench Length: 15'</t>
  </si>
  <si>
    <t>Overall Dimensions: 83 5/8" W x 180" L x 29 13/16" H</t>
  </si>
  <si>
    <t>Ocean Freight</t>
  </si>
  <si>
    <t>345 lbs</t>
  </si>
  <si>
    <t xml:space="preserve">Portable Bleachers </t>
  </si>
  <si>
    <t>Includes: Bleacher unit and casters</t>
  </si>
  <si>
    <t>Bill-Jax™, Elite Seat™ SKU: BIL-0102-31380 Brand Name or Equal</t>
  </si>
  <si>
    <t>CHAIRS/SEATING</t>
  </si>
  <si>
    <t>SAFCO ™ Model 28930 Brand or Equal</t>
  </si>
  <si>
    <t>Door/Frame Material: 16-gauge steel</t>
  </si>
  <si>
    <t>Assembly: Assembled</t>
  </si>
  <si>
    <t>Warranty: Two-year warranty</t>
  </si>
  <si>
    <t>Depth: 12"</t>
  </si>
  <si>
    <t>Height: 72"</t>
  </si>
  <si>
    <t>Height Including Legs: 78"</t>
  </si>
  <si>
    <t>Number of Openings: 9</t>
  </si>
  <si>
    <t xml:space="preserve">Body Material: 24-gauge steel </t>
  </si>
  <si>
    <t>Coat Hooks: One double hook per opening</t>
  </si>
  <si>
    <t>Doors feature stainless steel recessed handles with welded latch hooks</t>
  </si>
  <si>
    <t>Opening Dimensions: 12"W x 12"D x 24"H</t>
  </si>
  <si>
    <t>153 lbs</t>
  </si>
  <si>
    <t>Hallowell™ SKU: HAL-U3228-3A Brand or Equal</t>
  </si>
  <si>
    <t>Foldable Tumbling Mat</t>
  </si>
  <si>
    <t>8 L x 4' W x 2" Thick</t>
  </si>
  <si>
    <t>21 lbs</t>
  </si>
  <si>
    <t>Material: High-density foam w/ vinyl cover</t>
  </si>
  <si>
    <t>Thickness: 2"</t>
  </si>
  <si>
    <t>Width: 4'</t>
  </si>
  <si>
    <t>Wesco® SKU: WES-2127 Brand Name or Equal</t>
  </si>
  <si>
    <t>Type: Electric pump</t>
  </si>
  <si>
    <t>Horsepower: 1/4</t>
  </si>
  <si>
    <t>Other Info: AC rated to 50 PSI</t>
  </si>
  <si>
    <t>Includes: Gauge, hose and needle</t>
  </si>
  <si>
    <t>Weight: 6.5 lbs</t>
  </si>
  <si>
    <t>6.5 lbs</t>
  </si>
  <si>
    <t>Inflating Pump</t>
  </si>
  <si>
    <t>Champion Sports® Delux Pump, SKU-CHA-EP-1500 Brand Name or Equal</t>
  </si>
  <si>
    <t>Elementary Portable/Adjustable Basketball System</t>
  </si>
  <si>
    <t>Thick padding covers the frame to protect players</t>
  </si>
  <si>
    <t>Telescoping system provides easy, tool-free height adjustment</t>
  </si>
  <si>
    <t>Not intended for aggressive competitive play</t>
  </si>
  <si>
    <t>Backboard Style: Molded graphite backboard</t>
  </si>
  <si>
    <t>Backboard Size: 48" W x 36" H</t>
  </si>
  <si>
    <t>Goal Type: Steel fixed rim</t>
  </si>
  <si>
    <t>Warranties: 1-year limited warranty</t>
  </si>
  <si>
    <t>Storage Dimensions: 48" W x 48" L x 84" H</t>
  </si>
  <si>
    <t>Play Height: 6 ½' – 8' (adjustable)</t>
  </si>
  <si>
    <t>330 lbs</t>
  </si>
  <si>
    <t>Bison Sports® Playtime Elementary, SKU-BIS-BA803 Brand Name or Equal</t>
  </si>
  <si>
    <t>Rescue Suction Pump</t>
  </si>
  <si>
    <t>The Res-Cue Pump was designed for quick use and easy application.</t>
  </si>
  <si>
    <t>The pump can be used for pharyngeal and tracheal suction of</t>
  </si>
  <si>
    <t xml:space="preserve">the emergency patient. </t>
  </si>
  <si>
    <t xml:space="preserve">For use on both adults and children. </t>
  </si>
  <si>
    <t>Adult and infant catheters included with each canister kit.</t>
  </si>
  <si>
    <t>To include:</t>
  </si>
  <si>
    <t xml:space="preserve">Item No. 54124: Disposable Canister For Ambu Res-Cue Suction Pump </t>
  </si>
  <si>
    <t xml:space="preserve">Item No. 54123: Carrying Case For Ambu Res-Cue Suction Pump, Red </t>
  </si>
  <si>
    <t xml:space="preserve">Ambu Res-Cue®, Model 54122 Brand or Equal </t>
  </si>
  <si>
    <t>Starter Unit Mobile Wood Double-Faced with Steel Shelves</t>
  </si>
  <si>
    <t>Double-faced, mobile units are easy to move against walls and out of the way to accommodate different library activities.</t>
  </si>
  <si>
    <t> Wood and steel units</t>
  </si>
  <si>
    <t> Six, 18-gauge steel shelves with ivory powder-coat finishes; four adjustable in 1¼" increments (base shelves are fixed)</t>
  </si>
  <si>
    <t> End panels and uprights are constructed of 1"-thick red oak veneered plywood</t>
  </si>
  <si>
    <t> Steel frames add strength and stability</t>
  </si>
  <si>
    <t> Starters measure 37-1/8"W; add-ons are 36-1/8"W</t>
  </si>
  <si>
    <t xml:space="preserve"> Note: You must begin with a starter unit, then select add-ons as desired. </t>
  </si>
  <si>
    <t>Add-ons have only one end panel and cannot be used alone.</t>
  </si>
  <si>
    <t>Arcadia™ Model L2W-H23503 Brand or Equal</t>
  </si>
  <si>
    <t>Adder Unit Mobile Wood Double-Faced with Steel Shelves</t>
  </si>
  <si>
    <t>Library Book Shelves, Mobile (Starter Unit)</t>
  </si>
  <si>
    <t>Library Book Shelves, Mobile (Adder Unit)</t>
  </si>
  <si>
    <t>Arcadia™ Model L2W-H30844 Brand or Equal</t>
  </si>
  <si>
    <t>Virco® Model 765 Series Model No. 765MSGL Brand Name or Equal</t>
  </si>
  <si>
    <t>Frame Style: Aluminum</t>
  </si>
  <si>
    <t>Frame Finish: Satin</t>
  </si>
  <si>
    <t>Other Info: Casters, full-length accessory tray</t>
  </si>
  <si>
    <t>Warranty: 5 years on writing surface</t>
  </si>
  <si>
    <t>Width: 6'</t>
  </si>
  <si>
    <t>Height: 4'</t>
  </si>
  <si>
    <t>Type: Mobile Reversible Board</t>
  </si>
  <si>
    <t>Writing Surface: Porcelain-on-steel dry erase board</t>
  </si>
  <si>
    <t>Height: 5'</t>
  </si>
  <si>
    <t>Warranty: 50 years on writing surface</t>
  </si>
  <si>
    <t xml:space="preserve">Other Info: Includes marker tray, 4 markers, </t>
  </si>
  <si>
    <t>Marsh erase towel and installation hardware</t>
  </si>
  <si>
    <t>Backing: 1/2" fiberboard</t>
  </si>
  <si>
    <t>Accepts Magnets</t>
  </si>
  <si>
    <t>Whiteboard</t>
  </si>
  <si>
    <t>Writing Surface: Porcelain-on-steel chalkboard</t>
  </si>
  <si>
    <t>Backing: 1/2" Particleboard</t>
  </si>
  <si>
    <t>Frame Finish: Aluminum</t>
  </si>
  <si>
    <t>Warranty: 50 Year</t>
  </si>
  <si>
    <t>Width: 12'</t>
  </si>
  <si>
    <t>Type: Premium Chalkboard</t>
  </si>
  <si>
    <t>Weight: 168.0 lbs.</t>
  </si>
  <si>
    <t xml:space="preserve">GHENT® Premium Titan® SKU: GHE-A2P412-M Brand Name or Equal   </t>
  </si>
  <si>
    <t>Premium Chalkboard, 12' x 4'</t>
  </si>
  <si>
    <t>Surface: Natural cork</t>
  </si>
  <si>
    <t>Width: 5'</t>
  </si>
  <si>
    <t xml:space="preserve">GHENT® Premium, SKU: GHE-05918 Brand Name or Equal   </t>
  </si>
  <si>
    <t>Premium Natural Cork Bulletin Board 5' x 4'</t>
  </si>
  <si>
    <t>Width: 48"</t>
  </si>
  <si>
    <t>Height: 29 1/2"</t>
  </si>
  <si>
    <t>Deck Style: Carpet</t>
  </si>
  <si>
    <t xml:space="preserve">Top Material: Blow-molded, lightly speckled gray plastic </t>
  </si>
  <si>
    <t xml:space="preserve">Table Shape: Rectangle </t>
  </si>
  <si>
    <t xml:space="preserve">Frame Material: 17-gauge steel </t>
  </si>
  <si>
    <t xml:space="preserve">Capacity: Up to 800 lbs. </t>
  </si>
  <si>
    <t xml:space="preserve">Glides: Rubber crutch tips </t>
  </si>
  <si>
    <t xml:space="preserve">Warranty: 5 years </t>
  </si>
  <si>
    <t xml:space="preserve">Type: Fixed Height </t>
  </si>
  <si>
    <t>64.0 lbs</t>
  </si>
  <si>
    <t>Folding Table, Blow Molded Top</t>
  </si>
  <si>
    <t>Easel Construction: Hardboard</t>
  </si>
  <si>
    <t>Base Construction: Maple legs</t>
  </si>
  <si>
    <t>Art Surface Dimensions: 32" W x 24" H</t>
  </si>
  <si>
    <t>Type: Two-Student Easel</t>
  </si>
  <si>
    <t>Includes: Acrylic Panels</t>
  </si>
  <si>
    <t>Height: From 38" to 46".</t>
  </si>
  <si>
    <t>Double Sided Adjustable Easel, Toddler</t>
  </si>
  <si>
    <t>Three-Shelf Multimedia Carousel</t>
  </si>
  <si>
    <t>Material: Birch plywood</t>
  </si>
  <si>
    <t>Width: 22"</t>
  </si>
  <si>
    <t>Depth: 22"</t>
  </si>
  <si>
    <t>Height: 32"</t>
  </si>
  <si>
    <t>Type: Play Kitchen</t>
  </si>
  <si>
    <t>Material: Birch Plywood</t>
  </si>
  <si>
    <t>Computer System</t>
  </si>
  <si>
    <t>Mobile Gondola Display</t>
  </si>
  <si>
    <t>Durable furniture board construction with a melamine laminate surface.</t>
  </si>
  <si>
    <t>Measures 48"H x 82"W x 24"D overall</t>
  </si>
  <si>
    <t>275 lbs</t>
  </si>
  <si>
    <t xml:space="preserve">Highsmith® Item No. W81-76168 Brand or Equal </t>
  </si>
  <si>
    <t>designed to hold it in place when in use</t>
  </si>
  <si>
    <t xml:space="preserve">quipped with an up-lock device that engages when </t>
  </si>
  <si>
    <t>the table is folded</t>
  </si>
  <si>
    <t xml:space="preserve">Clearance between table tops helps avoid pinched </t>
  </si>
  <si>
    <t>fingers on all 12' models</t>
  </si>
  <si>
    <t>UL® listed</t>
  </si>
  <si>
    <t xml:space="preserve">Heavy-duty wheel assemblies </t>
  </si>
  <si>
    <t>Virco® Model MTB152712AE Brand Name or Equal</t>
  </si>
  <si>
    <t>290 lbs</t>
  </si>
  <si>
    <t>Filing Cabinet, 2 Drawer W/Lock</t>
  </si>
  <si>
    <t>1. Ground leveling and Debris Removal</t>
  </si>
  <si>
    <t>2. Post hole digging based on Swing Manufacturers Recommendation</t>
  </si>
  <si>
    <t>3. Cementing of Swing Posts based on Swing Manufacturers Recommendation</t>
  </si>
  <si>
    <t>Heavy-duty, 2 3/8"-O.D. galvanized-steel pipe support frames</t>
  </si>
  <si>
    <t>with beams fabricated from two 12'L pieces of 1 7/8"-O.D. galvanized pipe.</t>
  </si>
  <si>
    <t xml:space="preserve">92" x 129" </t>
  </si>
  <si>
    <t>extra-wide displayer for more space</t>
  </si>
  <si>
    <t>19 3/8"W displayers are ideal for end-of-range positioning</t>
  </si>
  <si>
    <t>Extra-wide displayer in a 42 1/2" children’s height</t>
  </si>
  <si>
    <t xml:space="preserve">Black finish. </t>
  </si>
  <si>
    <t>One-year warranty.</t>
  </si>
  <si>
    <t>7 Tiers</t>
  </si>
  <si>
    <t>Height: 42 1/2"</t>
  </si>
  <si>
    <t>Width: 19 3/8"</t>
  </si>
  <si>
    <t>Magazine/Newspaper Displayer</t>
  </si>
  <si>
    <t>Nylon, self-leveling glides are included</t>
  </si>
  <si>
    <t xml:space="preserve">Navy Blue vinyl color </t>
  </si>
  <si>
    <t>Fixed Legs</t>
  </si>
  <si>
    <t xml:space="preserve">paper dispenser </t>
  </si>
  <si>
    <t>21" x 125' Paper Roll, 3 each</t>
  </si>
  <si>
    <t xml:space="preserve">Model 3710 </t>
  </si>
  <si>
    <t>First Aid Couch</t>
  </si>
  <si>
    <t>US Marker Board 3700 Series Item No. FAC 3722 Brand Name or Equal</t>
  </si>
  <si>
    <t>Narcotics Cabinet</t>
  </si>
  <si>
    <t xml:space="preserve">2 traditional 10'' dia., 2-Ply Multi-Use Red Playground Balls </t>
  </si>
  <si>
    <t>Mega-Size Rubber Bases</t>
  </si>
  <si>
    <t xml:space="preserve">two 18'' Orange Weighted Cones </t>
  </si>
  <si>
    <t>24'' x 36'' Mesh storage bag</t>
  </si>
  <si>
    <t>FlagHouse® Mega-Size Kickball Set Item No. G14431 Brand Name or Equal</t>
  </si>
  <si>
    <t>Softball Set</t>
  </si>
  <si>
    <t>First-Baseman’s mitt</t>
  </si>
  <si>
    <t>Catcher’s Mitt</t>
  </si>
  <si>
    <t>3-piece Base set</t>
  </si>
  <si>
    <t>1- Right-Handed Jr. Catcher’s Mitt</t>
  </si>
  <si>
    <t>1- Right-Handed First-Baseman’s Mitt</t>
  </si>
  <si>
    <t>1- 3-Piece 14" x 14" x 1" Canvas Softball Base Set</t>
  </si>
  <si>
    <t>7- Right-Handed 11" Fielder’s Gloves</t>
  </si>
  <si>
    <t>2- Left-Handed 11" Fielder’s Gloves</t>
  </si>
  <si>
    <t>Body Swing</t>
  </si>
  <si>
    <t>Glockenspiels</t>
  </si>
  <si>
    <t>Tambourines</t>
  </si>
  <si>
    <t>Claves</t>
  </si>
  <si>
    <t>Maracas (2 per set)</t>
  </si>
  <si>
    <t>Bongos( 2 per set)</t>
  </si>
  <si>
    <t>Sleigh Bells</t>
  </si>
  <si>
    <t>Sleigh Bells Wristlets</t>
  </si>
  <si>
    <t>Tri-Level Bars</t>
  </si>
  <si>
    <t>Wood Blocks w/ mallet</t>
  </si>
  <si>
    <t>Hand Held Cymbals, 8"</t>
  </si>
  <si>
    <t>FlagHouse® Sandlot Softball Set Item No. G12660 Brand Name or Equal</t>
  </si>
  <si>
    <t>24 Ball Set</t>
  </si>
  <si>
    <t>Volleyball Set</t>
  </si>
  <si>
    <t xml:space="preserve">4- 24" x 36" mesh storage bags </t>
  </si>
  <si>
    <t xml:space="preserve">rubber covered with an inflatable butyl bladder </t>
  </si>
  <si>
    <t>Off-set Base is 6-5/8"O.D. Steel</t>
  </si>
  <si>
    <t>8' upright pole is 2" O.D. Steel</t>
  </si>
  <si>
    <t>Base is Powder Coated</t>
  </si>
  <si>
    <t>Upright and Sliding Collars for Variable Net Height</t>
  </si>
  <si>
    <t>Sportime® Easy Play Game Standard by Jaypro® Item No. 2-00616-941 Brand Name or Equal</t>
  </si>
  <si>
    <t>Portable Standard</t>
  </si>
  <si>
    <t>Official-size volleyball net</t>
  </si>
  <si>
    <t>4"-square mesh. Black polyethylene</t>
  </si>
  <si>
    <t>rope cable and 2" vinyl headband</t>
  </si>
  <si>
    <t>2.6mm.</t>
  </si>
  <si>
    <t>Dimension: 32' x 3'</t>
  </si>
  <si>
    <t>Volleyball Net</t>
  </si>
  <si>
    <t>Paper Dispenser</t>
  </si>
  <si>
    <t xml:space="preserve">Keep 36"W paper rolls organized </t>
  </si>
  <si>
    <t>welded tubular steel dispenser</t>
  </si>
  <si>
    <t>four casters, two locking</t>
  </si>
  <si>
    <t>Measures 53"H x 38"W x 25"D.</t>
  </si>
  <si>
    <t>68 lbs</t>
  </si>
  <si>
    <t>Horizontal Dispenser</t>
  </si>
  <si>
    <t>Paper Dispenser, 8 Roll</t>
  </si>
  <si>
    <t>Blue Bumper Trim</t>
  </si>
  <si>
    <t>Steel-Base Glides</t>
  </si>
  <si>
    <t>All-Chrome Short Adjustable Legs (17" to 25")</t>
  </si>
  <si>
    <t>Height: 17" to 25"</t>
  </si>
  <si>
    <t>48", 1-1/8" High Pressure Laminate Particleboard Top with Backing Sheet, Fusion Maple Color.</t>
  </si>
  <si>
    <t>48" Diameter</t>
  </si>
  <si>
    <t>Units per Carton</t>
  </si>
  <si>
    <t>Freight Class</t>
  </si>
  <si>
    <t>Unit Cube</t>
  </si>
  <si>
    <t>Unit Weight</t>
  </si>
  <si>
    <t>Specifications</t>
  </si>
  <si>
    <t>Writing Surface Dimensions</t>
  </si>
  <si>
    <t>Overall Table Dimensions</t>
  </si>
  <si>
    <t>60" horseshoe-shaped model has short adjustable legs that enable a 17" to 25" top height range, and steel-base glides.</t>
  </si>
  <si>
    <t>Length: 66"</t>
  </si>
  <si>
    <t>www.staples.com</t>
  </si>
  <si>
    <t>Home Depot™, Hotpoint Model HTS17GBSWW Brand Name or Equal</t>
  </si>
  <si>
    <t xml:space="preserve">Filing Cabinet, 4 Drawer W/Lock </t>
  </si>
  <si>
    <t>www.centralrestaurant.com</t>
  </si>
  <si>
    <t>Sam Ash™, Rhythem Band Instruments ®  Brand</t>
  </si>
  <si>
    <t>www.samash.com</t>
  </si>
  <si>
    <t xml:space="preserve">Sam Ash™, Rythem Teck® Model RTMB Brand </t>
  </si>
  <si>
    <t>Sam Ash™, LP Grenadilla® Model LP261 Wood Clave</t>
  </si>
  <si>
    <t>www.wwbw.com</t>
  </si>
  <si>
    <t>Woodwind/Brasswind™, Nino® Wood Blocks™,  Model 155122 Brand</t>
  </si>
  <si>
    <t>Woodwind/Brasswind™, Sonor® Primary Percussion Brand Name or Equal</t>
  </si>
  <si>
    <t>Sam Ash™, LP Pro® Model  LP281 Brand</t>
  </si>
  <si>
    <t xml:space="preserve"> Woodwind/Brasswind™ Remo® Kids Percussion Model 75862 Brand</t>
  </si>
  <si>
    <t>Woodwind/Brasswind™, Sonor® Multi Sleigh Bell Set 
Item# 125413 Brand</t>
  </si>
  <si>
    <t>Woodwind/Brasswind™, Rhythm Band ® Mounted Bells Item# 48378 Brand</t>
  </si>
  <si>
    <t>Sam Ash™, Latin Percussion® Model LPR082 Brand</t>
  </si>
  <si>
    <t>www.flaghouse.com</t>
  </si>
  <si>
    <t>ABC School Supply™, Geodome® Model SP302-133P  Brand</t>
  </si>
  <si>
    <t xml:space="preserve">ABC School Supply™, Super Dome Climber® Model 501-121 Brand </t>
  </si>
  <si>
    <t>www.abcschoolsupply.com</t>
  </si>
  <si>
    <t>Flaghouse™, Super Slide, Item No. W15189 Brand</t>
  </si>
  <si>
    <t>Ride on Vehicles™, Sportsplay™, SKU #SPL1069 Brand</t>
  </si>
  <si>
    <t>Ride on Vehicles™, Sportsplay™, SKU #SPL1071 Brand</t>
  </si>
  <si>
    <t>www.gametime.com</t>
  </si>
  <si>
    <t>www.rideonvehicles.com</t>
  </si>
  <si>
    <t>www.sportime.com</t>
  </si>
  <si>
    <t>www.schoolhealth.com</t>
  </si>
  <si>
    <t>Paragon Medical™, Pedigo Standard Stretcher Model P-172 Brand or Equal</t>
  </si>
  <si>
    <t>www.paragonmed.com</t>
  </si>
  <si>
    <t>Home Depot™, GE® Profile Model GXCF25FBS Brand</t>
  </si>
  <si>
    <t>www.homedepot.com</t>
  </si>
  <si>
    <t>ATD America™, Smith Carrel®, SKU: SCI-01700 Brand Name or Equal</t>
  </si>
  <si>
    <t>School Outfitters™, Bretford® Model L330, Brand Name or Equal</t>
  </si>
  <si>
    <t>ATD America™, Mahar®, SKU: MHR-51025 Brand Name or Equal</t>
  </si>
  <si>
    <t>High Smith™, Tuff Rugs® Fun Phonics© Carpet Brand Name or Equal</t>
  </si>
  <si>
    <t>High Smith™, Tuff Rugs® Carpet for Kids® Dewey Decimal Fun Brand Name or Equal</t>
  </si>
  <si>
    <t>www.brodart.com</t>
  </si>
  <si>
    <t>Width: 16"</t>
  </si>
  <si>
    <t>Length: 8"</t>
  </si>
  <si>
    <t xml:space="preserve">Height: 18" </t>
  </si>
  <si>
    <t xml:space="preserve">High Smith™, Stop-Step™ Ladder Item No. 64422 Brand </t>
  </si>
  <si>
    <t>PHOTO NOT EXACTLY AS SHOWN</t>
  </si>
  <si>
    <t>www.hp.com</t>
  </si>
  <si>
    <t>24-pin wide carriage printing</t>
  </si>
  <si>
    <t>Rapid 480 cps print speed</t>
  </si>
  <si>
    <t>Print up to 6-part (original + 5) forms</t>
  </si>
  <si>
    <t>Zero tear-off paper handling</t>
  </si>
  <si>
    <t>Front, Rear, Bottom and Top paper paths</t>
  </si>
  <si>
    <t>Windows 3.1x, Windows 95 and Windows NT 3.51/4.0</t>
  </si>
  <si>
    <t xml:space="preserve"> printer drivers</t>
  </si>
  <si>
    <t>Top Material: 1 1/8" thick freckled gray laminate</t>
  </si>
  <si>
    <t>Banding: Thermo-fused</t>
  </si>
  <si>
    <t>Legs: Tapered tubular steel</t>
  </si>
  <si>
    <t>Glides: Nylon-based swivel glides</t>
  </si>
  <si>
    <t>Warranty: 5 years</t>
  </si>
  <si>
    <t>Length: 60"</t>
  </si>
  <si>
    <t>Height: 11" to 31"</t>
  </si>
  <si>
    <t>Band Color: Blue</t>
  </si>
  <si>
    <t>Laminating Roller Machine</t>
  </si>
  <si>
    <t xml:space="preserve">The only heat roller laminator for the school market. With the ablility to </t>
  </si>
  <si>
    <t>laminate items to 27" wide, it is perfect for posters, banners and signs.</t>
  </si>
  <si>
    <t xml:space="preserve">Uses the latest technology via an infared sensor that keeps the heated </t>
  </si>
  <si>
    <t>rollers at a consistent temperature throughout the entire lamination</t>
  </si>
  <si>
    <t xml:space="preserve">process. Motorized heat rollers apply heat and pressure simultaneously for </t>
  </si>
  <si>
    <t xml:space="preserve">consistent, winkle-free lamination. Lamination is crystal clear and completely </t>
  </si>
  <si>
    <t>sealed each time.</t>
  </si>
  <si>
    <t>Protective sheet and built-in trimmer</t>
  </si>
  <si>
    <t>Simple key pad operation</t>
  </si>
  <si>
    <t>Runs multiple film thicknesses: 1.5 mil and 3 mil</t>
  </si>
  <si>
    <t>Automatic shut off for added safety</t>
  </si>
  <si>
    <t>Laminates 12", 18", 25" and 27" wide</t>
  </si>
  <si>
    <t>UL Listed</t>
  </si>
  <si>
    <t>Limited 90-day warranty</t>
  </si>
  <si>
    <t>1 each 25" x 500', 1" Core, 1.5 mil Gauge Nap-Lam® Laminating Film</t>
  </si>
  <si>
    <t>1 each 12" x 250', 1" Core, 3.0 mil Gauge Nap-Lam® Laminating Film</t>
  </si>
  <si>
    <t>Laminator Stand</t>
  </si>
  <si>
    <t>Total Estimated Cost*</t>
  </si>
  <si>
    <t>Cost per unit *</t>
  </si>
  <si>
    <t>Qty.</t>
  </si>
  <si>
    <t>Description</t>
  </si>
  <si>
    <t>Item No.</t>
  </si>
  <si>
    <t>Net Price</t>
  </si>
  <si>
    <t>Horseshoe Table</t>
  </si>
  <si>
    <t>Virco Model 48HORSE60LOSGL Series 4000 Brand</t>
  </si>
  <si>
    <r>
      <t xml:space="preserve">Virco Model </t>
    </r>
    <r>
      <rPr>
        <b/>
        <sz val="12"/>
        <rFont val="Garamond"/>
        <family val="1"/>
      </rPr>
      <t>48</t>
    </r>
    <r>
      <rPr>
        <b/>
        <sz val="11"/>
        <rFont val="Garamond"/>
        <family val="1"/>
      </rPr>
      <t>RLOCHRMSGL Series 4000 Brand</t>
    </r>
  </si>
  <si>
    <t>N/A</t>
  </si>
  <si>
    <t>Width: 14-5/8"</t>
  </si>
  <si>
    <t>Depth: 15"</t>
  </si>
  <si>
    <t>Seat Height: 12"</t>
  </si>
  <si>
    <t>250,000 Sq. Ft. / 20 Floor / 6 Mile Range</t>
  </si>
  <si>
    <t>56 UHF Business Frequencies</t>
  </si>
  <si>
    <t>2.0 Watt Output Power</t>
  </si>
  <si>
    <t>Uses 4 AA Batteries or Rechargeable Battery Pack</t>
  </si>
  <si>
    <t>Rechargeable NiMH Battery Pack Included</t>
  </si>
  <si>
    <t>Hands-Free (VOX) Mode</t>
  </si>
  <si>
    <t>3 Voice Scramble Codes</t>
  </si>
  <si>
    <t>Cloning Capable</t>
  </si>
  <si>
    <t>Manager Lockout</t>
  </si>
  <si>
    <t xml:space="preserve">measurement range is from 89.6° to 108°F (32° to -42.2°C), </t>
  </si>
  <si>
    <t>+/- 0.4°F (0.2°C)</t>
  </si>
  <si>
    <t>solid steel construction</t>
  </si>
  <si>
    <t>Concealed hinges provide supreme security</t>
  </si>
  <si>
    <t>removable shelf</t>
  </si>
  <si>
    <t>May be bolted to the floor or wall (hardware included)</t>
  </si>
  <si>
    <t>Manufacturers three-year limited warranty</t>
  </si>
  <si>
    <t>51 lbs.</t>
  </si>
  <si>
    <t>Colorseal® permanent bleach protection; resistant to water spotting and fading from sunlight</t>
  </si>
  <si>
    <t>Class 1 flammability; meets required school and government specifications</t>
  </si>
  <si>
    <t>100% premium nylon cut pile construction with taped and serged edges</t>
  </si>
  <si>
    <t xml:space="preserve">Flexible ActionBac® helps carpets lie flat and resist wrinkling </t>
  </si>
  <si>
    <t xml:space="preserve">Class 1 flammability; meets required school and government specifications </t>
  </si>
  <si>
    <t>All designs feature snap-on black wire dividers so publications can be displayed with maximum exposure of titles</t>
  </si>
  <si>
    <t>Print speed, color (normal quality mode): Up to 17 ppm</t>
  </si>
  <si>
    <t>Memory: 128 MB</t>
  </si>
  <si>
    <t>61.6 lbs</t>
  </si>
  <si>
    <t xml:space="preserve">Connectivity: Hi-Speed USB 2.0 (compatible with USB 2.0 specifications), </t>
  </si>
  <si>
    <t>HP Jetdirect value-featured Fast Ethernet embedded print server</t>
  </si>
  <si>
    <t>Cyan Print Cartridge</t>
  </si>
  <si>
    <t>Yellow Print Cartridge</t>
  </si>
  <si>
    <t>Black Print Cartridge</t>
  </si>
  <si>
    <t>Magenta Print Cartridge</t>
  </si>
  <si>
    <t>USB Printer Cable</t>
  </si>
  <si>
    <t>HP® Color LaserJet™ 3600dn Printer Brand Name or Equal</t>
  </si>
  <si>
    <t>Heavy duty casters, 4" x 1-1/4" swivel wheels</t>
  </si>
  <si>
    <t>Easy to assemble with only 12 bolts</t>
  </si>
  <si>
    <t>Double Tier Hanging Chair Truck</t>
  </si>
  <si>
    <t>Dark Brown Steel Frame</t>
  </si>
  <si>
    <t>Impact Printer (Dot Matrix)</t>
  </si>
  <si>
    <t>Flaghouse® Portable Post Item No. W365 and Mikasa®  Ball Brand Name or Equal</t>
  </si>
  <si>
    <t>Tetherball*</t>
  </si>
  <si>
    <t>8 Seat Swing Set</t>
  </si>
  <si>
    <t xml:space="preserve">Heavy, galvanized chain link and cast iron hangers with bronze </t>
  </si>
  <si>
    <t>bearings</t>
  </si>
  <si>
    <t>Beam is brightly painted in durable outdoor enamel</t>
  </si>
  <si>
    <t>All bolts zinc-plated.</t>
  </si>
  <si>
    <t>Top-quality swings include Cut-Pruf seats.</t>
  </si>
  <si>
    <t>10'H. 8 seats, 4 Sections</t>
  </si>
  <si>
    <t>Janitor Cart</t>
  </si>
  <si>
    <t>Color printing, color copying, color scanning, color faxing, black-and-white</t>
  </si>
  <si>
    <t>printing, black-and-white copying, black-and-white scanning, black-and-white faxing</t>
  </si>
  <si>
    <t>Duplex printing (printing on both sides of paper): Standard</t>
  </si>
  <si>
    <t>Connectivity: 10/100BT Ethernet, Hi-Speed USB 2.0, V.34 Color Fax</t>
  </si>
  <si>
    <t>All-In-One-Printer</t>
  </si>
  <si>
    <t>Printer, Laser Jet, Color</t>
  </si>
  <si>
    <t>Cyan Print Ink Cartridge</t>
  </si>
  <si>
    <t>Yellow Print Ink Cartridge</t>
  </si>
  <si>
    <t>Black Print Ink Cartridge</t>
  </si>
  <si>
    <t>Magenta Print Ink Cartridge</t>
  </si>
  <si>
    <t>HP® LaserJet™ 1022 Printer Brand Name or Equal</t>
  </si>
  <si>
    <t xml:space="preserve">Hi-Speed USB port (compatible with USB 2.0 specifications), </t>
  </si>
  <si>
    <t>10/100 Fast Ethernet built-in print server</t>
  </si>
  <si>
    <t>Memory: 8 MB</t>
  </si>
  <si>
    <t>Paper Tray: 1 (plus priority input tray)</t>
  </si>
  <si>
    <t xml:space="preserve">Print quality, black: Up to 1200 x 1200 dpi </t>
  </si>
  <si>
    <t xml:space="preserve"> Print speed: black (best quality mode)
 Up to 19 ppm</t>
  </si>
  <si>
    <t>HP® Officejet Pro™ L7680 Printer Brand Name or Equal</t>
  </si>
  <si>
    <t xml:space="preserve">Legs: Wishbone style </t>
  </si>
  <si>
    <t>American Hotel Register® Item No. MYH1 Brand or Equal</t>
  </si>
  <si>
    <t>Other Info: Made from 25-35% post-consumer recycled steel content</t>
  </si>
  <si>
    <t>Width: 31"</t>
  </si>
  <si>
    <t>Depth: 13"</t>
  </si>
  <si>
    <t>Height: 42"</t>
  </si>
  <si>
    <t>Distance Between Shelves: 12"</t>
  </si>
  <si>
    <t>Book Truck Color: Raven Black</t>
  </si>
  <si>
    <t>46 lbs</t>
  </si>
  <si>
    <t>Traditional Single-Sided Book Truck</t>
  </si>
  <si>
    <t>Dimensions: 26"D x 72"W x 23"H</t>
  </si>
  <si>
    <t>Detachable Pillow Dimensions:18"D x 25"W x 6"H</t>
  </si>
  <si>
    <t>Easy-to-clean Vinyl Covering</t>
  </si>
  <si>
    <t>Heavy-duty Frame</t>
  </si>
  <si>
    <t>supported by a full-perimeter apron of 16-gauge steel</t>
  </si>
  <si>
    <t>feature 4" thick polyfoam with an easy-to-clean vinyl covering</t>
  </si>
  <si>
    <t>Detachable slant pillow measures 18"W x 25"L x 6"D</t>
  </si>
  <si>
    <t>Type: Children's Book Stand</t>
  </si>
  <si>
    <t>Style: Double-Sided</t>
  </si>
  <si>
    <t>Shelves: 10</t>
  </si>
  <si>
    <t>Material: High-pressure laminate</t>
  </si>
  <si>
    <t>Edge bands: Vinyl T-mold</t>
  </si>
  <si>
    <t>Width: 32 1/2"</t>
  </si>
  <si>
    <t>Depth: 16 1/2"</t>
  </si>
  <si>
    <t>Height: 27 1/2"</t>
  </si>
  <si>
    <t>Edge Color: Blue</t>
  </si>
  <si>
    <t>Double Sided, Toddler Book Stand</t>
  </si>
  <si>
    <t>Dimensions</t>
  </si>
  <si>
    <t>Listening Center</t>
  </si>
  <si>
    <t xml:space="preserve">commercial quality 510 series 2 drawer legal size vertical file. </t>
  </si>
  <si>
    <t>Step Ladder</t>
  </si>
  <si>
    <t>Exam Light</t>
  </si>
  <si>
    <t>Cafeteria Table</t>
  </si>
  <si>
    <t>Utility Cart</t>
  </si>
  <si>
    <t>82 lbs</t>
  </si>
  <si>
    <t>Fast Frame Rate Movie mode for 60-frame-per-second video with sound</t>
  </si>
  <si>
    <t>built-in flash</t>
  </si>
  <si>
    <t>PictBridge-compatible</t>
  </si>
  <si>
    <t>high-speed USB interface</t>
  </si>
  <si>
    <t>audio/video output for connection to a TV</t>
  </si>
  <si>
    <t>14" Stacking Chair</t>
  </si>
  <si>
    <t>Width: 14-7/8"</t>
  </si>
  <si>
    <t>Depth: 17-1/8"</t>
  </si>
  <si>
    <t>Seat Height: 14"</t>
  </si>
  <si>
    <t>Overall: 22-3/8"</t>
  </si>
  <si>
    <t xml:space="preserve"> 14" seat height</t>
  </si>
  <si>
    <t>16" Stacking Chair</t>
  </si>
  <si>
    <t xml:space="preserve"> 16" seat height</t>
  </si>
  <si>
    <t>Seat Height: 16"</t>
  </si>
  <si>
    <t>Virco Model No. 9016SGL Series 9000 Brand Name or Equal</t>
  </si>
  <si>
    <t>Width: 16-3/4"</t>
  </si>
  <si>
    <t>Depth: 19-1/2"</t>
  </si>
  <si>
    <t>Overall: 27"</t>
  </si>
  <si>
    <t xml:space="preserve"> Dimensions</t>
  </si>
  <si>
    <t>designed with patterns and colors to help children develop learning skills</t>
  </si>
  <si>
    <t xml:space="preserve">colorful, long–wearing commercial carpet  </t>
  </si>
  <si>
    <t xml:space="preserve">The 100% polypropylene olefin backing is resistant to moisture and mildew. </t>
  </si>
  <si>
    <t>12' x 12'</t>
  </si>
  <si>
    <t xml:space="preserve"> Dimensions/Weight</t>
  </si>
  <si>
    <t>Floors that Teach Carpet</t>
  </si>
  <si>
    <t xml:space="preserve">Provides activities for colors, numbers and letters, visual discrimination, </t>
  </si>
  <si>
    <t>phonics, math and geometric shapes.</t>
  </si>
  <si>
    <t>Diameter: 48"</t>
  </si>
  <si>
    <t>Round Table, 48" Dia., Adjustable Height</t>
  </si>
  <si>
    <t>Width: 30"</t>
  </si>
  <si>
    <t>Length: 72"</t>
  </si>
  <si>
    <t>Steel Glides</t>
  </si>
  <si>
    <t>Student Desk, Adjustable Height, 22" to 30"</t>
  </si>
  <si>
    <t>Top Width: 18"</t>
  </si>
  <si>
    <t>Top Length: 24"</t>
  </si>
  <si>
    <t>Adjustable Desk Height: 22" - 30"</t>
  </si>
  <si>
    <t>Virco® Model 785 Series Model No. 785MBBLBMSGL Brand Name or Equal</t>
  </si>
  <si>
    <t>open front metal book box</t>
  </si>
  <si>
    <t>4-leg with leg brace</t>
  </si>
  <si>
    <t xml:space="preserve">steel glides. </t>
  </si>
  <si>
    <t>18" x 24" hard plastic top (fusion maple)</t>
  </si>
  <si>
    <t>Martest® hard plastic top</t>
  </si>
  <si>
    <t>hosting.</t>
  </si>
  <si>
    <t>A.</t>
  </si>
  <si>
    <t>Thermometer, Ear (1-Second Reading)</t>
  </si>
  <si>
    <t>Dimension</t>
  </si>
  <si>
    <t>Specification</t>
  </si>
  <si>
    <t>9.75" x 5.75" x 3.75"</t>
  </si>
  <si>
    <t>Displays in Fahrenheit or Celsius</t>
  </si>
  <si>
    <t>automatic shutoff after 1 minute of non-use</t>
  </si>
  <si>
    <t>Easy-to-read LCD panel shows correct temperature</t>
  </si>
  <si>
    <t xml:space="preserve"> automatically displays last measured temperature</t>
  </si>
  <si>
    <t>features a temperature tone signal and fever alarm</t>
  </si>
  <si>
    <t xml:space="preserve">Slim, convenient ear thermometer records an accurate - </t>
  </si>
  <si>
    <t>temperature in 1 second</t>
  </si>
  <si>
    <t>Beam Seating, 4-Seat Unit</t>
  </si>
  <si>
    <t>Comfortable, Durable and Inviting!</t>
  </si>
  <si>
    <t>Overall Dimensions: 22" D x 31" H x 95" L</t>
  </si>
  <si>
    <t>78.0 lbs</t>
  </si>
  <si>
    <t>Adjustable Leg Height: 11" to 15", 15" to 24", 24" to 31"</t>
  </si>
  <si>
    <t>1 1/8” thick laminate tops are easy to wipe clean.</t>
  </si>
  <si>
    <t>Adjust height in 1” increments.</t>
  </si>
  <si>
    <t>Freckled gray laminate activity tables have rounded corners that won’t scratch arms and legs</t>
  </si>
  <si>
    <t>Thermo-fused edge banding can’t be picked off by bored students.</t>
  </si>
  <si>
    <t>software CD-ROM (PC and Mac®)</t>
  </si>
  <si>
    <t xml:space="preserve">3 Leg 2 3/8''-outer diameter (O.D.) legs with 3- 1/2''-O.D. top rail </t>
  </si>
  <si>
    <t>Flaghouse® Super Swingers, 3 Leg, 8 Seat Item No. W8283 Brand Name or Equal</t>
  </si>
  <si>
    <t>Installation Instructions:</t>
  </si>
  <si>
    <t>Multi-unit charger (Motorola® Model 53879)</t>
  </si>
  <si>
    <t>Unit will fully charge an XTN radio in 6 hours.</t>
  </si>
  <si>
    <t>Allows charging of a fleet of up to 6 radios at once</t>
  </si>
  <si>
    <t>Charger also supports cloning, allowing user to easily copy settings from one radio to another</t>
  </si>
  <si>
    <t>Outdoor Receptacle - Side Openings</t>
  </si>
  <si>
    <t>Beam Seating, Lobby</t>
  </si>
  <si>
    <t>Beam Seating, 4 Seat, Lobby</t>
  </si>
  <si>
    <t>Auto Cataloging Software</t>
  </si>
  <si>
    <t>B.</t>
  </si>
  <si>
    <t>Library Automation Software and Equipment</t>
  </si>
  <si>
    <t>Scan in the publishers bar code.</t>
  </si>
  <si>
    <t>The included adjustable stand provides 50 of tilt and 3 locking positions.</t>
  </si>
  <si>
    <t xml:space="preserve"> Scanners measure 4”H x 2”W.</t>
  </si>
  <si>
    <t>USB Connection for PC's and Mac's.</t>
  </si>
  <si>
    <t>Library Soft™ Circulation Software Item No. W81-35677 ($595.00)</t>
  </si>
  <si>
    <t>High Smith™ Bar Code Scanner Item No. W81-75726 ($455.00 ea. X 2= $910.00)</t>
  </si>
  <si>
    <t>Bar Code Scanner (2 each)</t>
  </si>
  <si>
    <t>Flexible ActionBac® helps carpets lie flat and resist wrinkling</t>
  </si>
  <si>
    <t>Accessable Swing Seat</t>
  </si>
  <si>
    <t>Hand Held, Cymbals, 8"</t>
  </si>
  <si>
    <t>A pair of silver-bronze cymbals which include straps</t>
  </si>
  <si>
    <t xml:space="preserve">a great pair of cymbals, which are very durable, for </t>
  </si>
  <si>
    <t>elementary students in the classroom</t>
  </si>
  <si>
    <t>cymbals can be used as crash cymbals or with sticks</t>
  </si>
  <si>
    <t>4-Junior SuperGrip Footballs</t>
  </si>
  <si>
    <t>4- 7" SuperGrip Playground Balls</t>
  </si>
  <si>
    <t>4- 8 1/2" SuperGrip Playground Balls</t>
  </si>
  <si>
    <t>Core-removable lock for convenient, HON one key access.</t>
  </si>
  <si>
    <t>Baked enamel finish.</t>
  </si>
  <si>
    <t>Equipped with bright aluminum pulls, label holders and thumb latches.</t>
  </si>
  <si>
    <t>10 Nylon Rollers per drawer.</t>
  </si>
  <si>
    <t>Triple-tied full cradle suspension opens all the way for easy file retrieval.</t>
  </si>
  <si>
    <t>Spring-loaded follower with positive action keep files upright.</t>
  </si>
  <si>
    <t>25" case depth allows 23-1/2" front-to-back filing inches per drawer.</t>
  </si>
  <si>
    <t>High drawer sides which hold hanging file folders without the extra-cost of hangrails.</t>
  </si>
  <si>
    <t xml:space="preserve">18-1/4"W x 25"D x 52"H </t>
  </si>
  <si>
    <t>Meets or exceed ANSI/BIFMA and ISTA performance standards.</t>
  </si>
  <si>
    <t xml:space="preserve">commercial quality 510 series 4 drawer legal size vertical file. </t>
  </si>
  <si>
    <t>Print quality, black: Up to 600 x 600 dpi</t>
  </si>
  <si>
    <t>Print quality, color: Up to 600 x 600 dpi</t>
  </si>
  <si>
    <t>Resolution technology: HP ImageREt 3600</t>
  </si>
  <si>
    <t>Number of cartridges: 4 (1 each black, cyan, magenta, yellow)</t>
  </si>
  <si>
    <t>Print speed, black (best quality mode): Up to 17 ppm</t>
  </si>
  <si>
    <t xml:space="preserve"> The paneled sections fold for convenient storage</t>
  </si>
  <si>
    <t>Straight- Across Panel Screen is a 3-panel unit</t>
  </si>
  <si>
    <t xml:space="preserve">High-strength 1"-round steel tubular frame with neutral color </t>
  </si>
  <si>
    <t>powdercoat finish.</t>
  </si>
  <si>
    <t>Comes with rubber feet and ball-bearing casters</t>
  </si>
  <si>
    <t xml:space="preserve">69" H. 80" W open </t>
  </si>
  <si>
    <t>27" W folded</t>
  </si>
  <si>
    <t xml:space="preserve">American Hotel Register®, Winco® Item No. E9W31-C Brand Name or Equal </t>
  </si>
  <si>
    <t xml:space="preserve">Durable double computer workstation seats two </t>
  </si>
  <si>
    <t>Hefty, 1-1/4" thick, pebble gray laminate top features a brightly colored Blue, vinyl edgeband.</t>
  </si>
  <si>
    <t>Pull-out keyboard trays and wire management trays</t>
  </si>
  <si>
    <t>• adjustable backstop for assorted keyboard depths.</t>
  </si>
  <si>
    <t>• Fully retractable</t>
  </si>
  <si>
    <t>Keyboard Tray (x 2)</t>
  </si>
  <si>
    <t>Dual CPU Holder (Single Shown)</t>
  </si>
  <si>
    <t xml:space="preserve">• Holders are 14" deep and 21" tall </t>
  </si>
  <si>
    <t>• Units are fabricated of 18-gauge furniture steel</t>
  </si>
  <si>
    <t>• Easy to position and install.</t>
  </si>
  <si>
    <t>U.S. Markerboard® Model DCH0340 ($62.72)</t>
  </si>
  <si>
    <t>U.S. Markerboard® Model OKT0160 ($60.48 x 2= $120.96)</t>
  </si>
  <si>
    <t>Computer Workstation</t>
  </si>
  <si>
    <t>U.S. Markerboard® Model ELW2237ACB ($156.24)</t>
  </si>
  <si>
    <t>• Integrated Left or right hand mouse tray measures 6" x 6-3/4"</t>
  </si>
  <si>
    <t>Use Auto Cataloguing software to search the internet and retrieve the book record (MARC data).</t>
  </si>
  <si>
    <t>Load the book record into Library Soft™ or any other circulation software.</t>
  </si>
  <si>
    <t>FlagHouse® Youth Rubber Ball Set Item No. G11670 Brand Name or Equal</t>
  </si>
  <si>
    <t>Set includes:</t>
  </si>
  <si>
    <t>8-12" Weighted Orange Cones</t>
  </si>
  <si>
    <t>24-8" Stackable 6-Color Cones</t>
  </si>
  <si>
    <t>50 Multi-Color Soft Flex Floor Markers</t>
  </si>
  <si>
    <t>12 Multi-Color 9" Round Spot Markers</t>
  </si>
  <si>
    <t xml:space="preserve">two 24"W x 36"H storage bags </t>
  </si>
  <si>
    <t>Adjustable Glass Shelves - Lets consumers maximize -</t>
  </si>
  <si>
    <t>Refrigerator, Top-Freezer, 16.6 Cu. Ft.</t>
  </si>
  <si>
    <t>164 lbs</t>
  </si>
  <si>
    <t>Can Opener</t>
  </si>
  <si>
    <t>Manual, 18.5" High</t>
  </si>
  <si>
    <t xml:space="preserve">Cast-iron openers feature plastic contacts to reduce friction </t>
  </si>
  <si>
    <t>and resist rust</t>
  </si>
  <si>
    <t>Simple design makes replacing gears easy, increasing equipment life.</t>
  </si>
  <si>
    <t>Tough construction includes a plated steel base for maximum rigidity.</t>
  </si>
  <si>
    <t>1-year full warranty</t>
  </si>
  <si>
    <t xml:space="preserve">for operations that need to open up to 50 cans of up to 11" height </t>
  </si>
  <si>
    <t>per day</t>
  </si>
  <si>
    <t>Overall Dimensions: 22" W x 18" D x 47" H</t>
  </si>
  <si>
    <t>Other Info: Foam-lined carrying case is lockable</t>
  </si>
  <si>
    <t>18 lbs</t>
  </si>
  <si>
    <t>10.0 lbs.</t>
  </si>
  <si>
    <t>Type: Headphones Lab Pack</t>
  </si>
  <si>
    <t>Output: Mono/Stereo automatic switching headphones</t>
  </si>
  <si>
    <t>Headphones: 24</t>
  </si>
  <si>
    <t>Cord Length: 6' Straight Cord</t>
  </si>
  <si>
    <t xml:space="preserve">Sportime Item No. 4-09185-941 Brand or Equal </t>
  </si>
  <si>
    <t>Chair, Metal, Folding</t>
  </si>
  <si>
    <t>Dimensions:</t>
  </si>
  <si>
    <t>Full size back with double contour</t>
  </si>
  <si>
    <t>Heavy–duty 18–gauge steel frame with double hinges on each side</t>
  </si>
  <si>
    <t>Seat and back of 20–gauge steel with fully curled safety edges</t>
  </si>
  <si>
    <t>Non–marring color–coordinated polyethylene leg glides</t>
  </si>
  <si>
    <t>V–shaped plugs on rear legs for stability.</t>
  </si>
  <si>
    <t>Three double–riveted inverted–U braces for extra strength.</t>
  </si>
  <si>
    <t>Frame Finish: Blue</t>
  </si>
  <si>
    <t>• Overall: 18–3/4" W x 20–3/4" D x 28–7/8" H</t>
  </si>
  <si>
    <t>• Seat: 15–3/4" W x 16" D</t>
  </si>
  <si>
    <t>Folding Chair</t>
  </si>
  <si>
    <t>Sub-Total:</t>
  </si>
  <si>
    <t xml:space="preserve">Fully adjustable safety harness which securly locks the child </t>
  </si>
  <si>
    <t>to the seat.</t>
  </si>
  <si>
    <t>3LCD technology for outstanding image quality and color accuracy</t>
  </si>
  <si>
    <t>Color-coded connectors make set-up a breeze.</t>
  </si>
  <si>
    <t>No cool-down time required.</t>
  </si>
  <si>
    <t>Lightweight and portable!</t>
  </si>
  <si>
    <t>2 -year Warranty</t>
  </si>
  <si>
    <t>SVGA (800 x 600)</t>
  </si>
  <si>
    <t>Brightness: 1600 Lumens</t>
  </si>
  <si>
    <t>2" LCD screen</t>
  </si>
  <si>
    <t>real-image optical zoom viewfinder</t>
  </si>
  <si>
    <t>4X optical/4X digital/16X total zoom</t>
  </si>
  <si>
    <t>35mm equivalent lens focal length: 35-140mm</t>
  </si>
  <si>
    <t>top JPEG resolution: 3072 X 2304</t>
  </si>
  <si>
    <t>DIGIC II processor for true-to-life color reproduction</t>
  </si>
  <si>
    <t>finished in a super-tough powder coat</t>
  </si>
  <si>
    <t>handholds and comfortable footrests</t>
  </si>
  <si>
    <t>meet all CPSC guidelines</t>
  </si>
  <si>
    <t>25-YEAR WARRANTY</t>
  </si>
  <si>
    <t>Sea Horse, Duck and Pony Spring Riders</t>
  </si>
  <si>
    <t>3. Cementing of Swing Posts based on Manufacturers Installation Recommendation</t>
  </si>
  <si>
    <t>2. Spring Post hole digging based on Manufacturers Installation Recommendation</t>
  </si>
  <si>
    <t>Set of 3: 1 each Duck, Sea Horse &amp; Pony</t>
  </si>
  <si>
    <t>.</t>
  </si>
  <si>
    <t>7.1 Mega Pixel</t>
  </si>
  <si>
    <t xml:space="preserve">Digital Camera </t>
  </si>
  <si>
    <t>27" Flat Screen</t>
  </si>
  <si>
    <t>Digital Tuner for Standard Def. TV (SDTV)</t>
  </si>
  <si>
    <t>Stereo Sound</t>
  </si>
  <si>
    <t>Dimension: 30"D x 60"W</t>
  </si>
  <si>
    <t>Matching, powder-paint legs features the Quick-fit leg system and nylon, swivel glides</t>
  </si>
  <si>
    <t>Legs adjust from 15" - 23" in 1" increments</t>
  </si>
  <si>
    <t>Sturdy, swaged legs with nylon-cushioned glides</t>
  </si>
  <si>
    <t>Miscellaneous Equipment</t>
  </si>
  <si>
    <t>Filing Cabinet, 4 Drawer W/Lock</t>
  </si>
  <si>
    <t>Wheel Chair</t>
  </si>
  <si>
    <t>107 lbs</t>
  </si>
  <si>
    <t>Pedestal Base Carrel:</t>
  </si>
  <si>
    <t>Type: Single-Sided</t>
  </si>
  <si>
    <t>Material: 18-gauge steel frame, 20-gauge steel shelves</t>
  </si>
  <si>
    <t>Overall Dimensions: 60" L x 14" W x 17" H</t>
  </si>
  <si>
    <t>Finish: Oak</t>
  </si>
  <si>
    <t>8-slat unit</t>
  </si>
  <si>
    <t xml:space="preserve">Select hardwood, finished in high-impact weather-resistant </t>
  </si>
  <si>
    <t>clear polyurethane</t>
  </si>
  <si>
    <t xml:space="preserve">Heavy-duty steel frames. </t>
  </si>
  <si>
    <t>Black powder-coat finish.</t>
  </si>
  <si>
    <t>Can be bolted down for added safety</t>
  </si>
  <si>
    <t>Shipped ready to assemble</t>
  </si>
  <si>
    <t>Bench</t>
  </si>
  <si>
    <t>Student Desk, Open Front Book Box, Adjustable Height</t>
  </si>
  <si>
    <t>Floors That Teach Carpet, 12' x 12'</t>
  </si>
  <si>
    <t>Table, Adjustable Height, 30" x 72"</t>
  </si>
  <si>
    <t>Spring Riders (set includes 1 ea. see horse, pony &amp; duck. $675.00 each)</t>
  </si>
  <si>
    <t>FlagHouse® Floor &amp; Marker Super Set Item No. G14579 Brand Name or Equal</t>
  </si>
  <si>
    <t>Floor and Marker Set</t>
  </si>
  <si>
    <t>24 each Soccer Balls</t>
  </si>
  <si>
    <t>4 each 24" x 36" mesh storage bags</t>
  </si>
  <si>
    <t xml:space="preserve"> soccer balls have nylon and polyester windings and butyl bladders</t>
  </si>
  <si>
    <t>18 Month Warranty</t>
  </si>
  <si>
    <t>Filter/Purifier Type : Specialty</t>
  </si>
  <si>
    <t>Finished in a sleek and contemporary stainless steel appearance</t>
  </si>
  <si>
    <t xml:space="preserve">Tri-Temperature Water Dispenser with Refreshment Chiller delivers hot (194 Deg F), - </t>
  </si>
  <si>
    <t xml:space="preserve">cold (50 Deg F) and room temperature water from three easy-to-use push - </t>
  </si>
  <si>
    <t>button faucets</t>
  </si>
  <si>
    <t>It takes either 3 or 5 gallon water bottles</t>
  </si>
  <si>
    <t xml:space="preserve">Chiller maintains temperature below 50 deg F. </t>
  </si>
  <si>
    <t>Dimensions: 15.5 In. x 17 In. x 41.5 In.</t>
  </si>
  <si>
    <t>50 lbs</t>
  </si>
  <si>
    <t>Curtain, Folding, Portable</t>
  </si>
  <si>
    <t xml:space="preserve">Easy-to-remove, white, 6-mil vinyl screens are bacteriostatic, </t>
  </si>
  <si>
    <t>and flame-retardant.</t>
  </si>
  <si>
    <t>Patented lifetime antimicrobial protection</t>
  </si>
  <si>
    <t>Lifetime anti-static, anti-soil and anti-stain protection</t>
  </si>
  <si>
    <t>Phonics Carpet</t>
  </si>
  <si>
    <t>92" x 129" (Rectangular)</t>
  </si>
  <si>
    <t>39 lbs</t>
  </si>
  <si>
    <t>Media:</t>
  </si>
  <si>
    <t>DVD and DVD-R/RW player</t>
  </si>
  <si>
    <t>CD and CD-R/RW player</t>
  </si>
  <si>
    <t>Cassette player/recorder</t>
  </si>
  <si>
    <t>AM/FM stereo</t>
  </si>
  <si>
    <t>Type: Listening Center with headphones</t>
  </si>
  <si>
    <t>Number of Outputs: 6</t>
  </si>
  <si>
    <t>Listening Center to include CD/Cassette Combo</t>
  </si>
  <si>
    <t>Outdoor Receptacle-Side Openings</t>
  </si>
  <si>
    <t>Overall Dimensions: 120" x 46" x 38" x 29-1/2" H</t>
  </si>
  <si>
    <t>1-3/4"-thick top is mounted on heavy-duty base</t>
  </si>
  <si>
    <t>29-1/2" top height.</t>
  </si>
  <si>
    <t>Constructed of select Oak</t>
  </si>
  <si>
    <t>Boat Shape Conference Table</t>
  </si>
  <si>
    <t>Overall dimensions: 25" W x 25" D x 35"-39" H; adj.</t>
  </si>
  <si>
    <t>3"-thick foam-cushioned seat</t>
  </si>
  <si>
    <t>Back features lumbar support for extra comfort</t>
  </si>
  <si>
    <t>Pneumatic seat height adjustment from 18"-22"</t>
  </si>
  <si>
    <t>Tilt action with locking control.</t>
  </si>
  <si>
    <t>Sturdy 5-blade base with dual-wheel casters</t>
  </si>
  <si>
    <t>Contoured armrests</t>
  </si>
  <si>
    <t>Upholstered in durable nylon fabric.</t>
  </si>
  <si>
    <t>Midnight Blue</t>
  </si>
  <si>
    <t>You can also connect units of different heights to</t>
  </si>
  <si>
    <t>build a custom riser.</t>
  </si>
  <si>
    <t xml:space="preserve">Supports 200 lbs per square foot and folds to less </t>
  </si>
  <si>
    <t>than 2” high for storage and transport</t>
  </si>
  <si>
    <t xml:space="preserve">Deck Construction: Plywood with tempered </t>
  </si>
  <si>
    <t>hardboard laminate (top and bottom)</t>
  </si>
  <si>
    <t xml:space="preserve">Frame Construction: Heavy-duty, 16-gauge formed </t>
  </si>
  <si>
    <t>steel channels with 14-gauge legs</t>
  </si>
  <si>
    <t>All mobile tables are protected with T-mold banding</t>
  </si>
  <si>
    <t xml:space="preserve">Sure Edge® composite edge </t>
  </si>
  <si>
    <t xml:space="preserve">30"x144" Mobile Bench Cafeteria Table with 15" Seat </t>
  </si>
  <si>
    <t>Height and Sure Edge® Top</t>
  </si>
  <si>
    <t>Permanent, nonremovable fulcrum with hardwood seats.</t>
  </si>
  <si>
    <t>See-Saw, 8 Seater</t>
  </si>
  <si>
    <t>350 lbs</t>
  </si>
  <si>
    <t>2. Post hole digging based on Manufacturers Recommendation</t>
  </si>
  <si>
    <t>3. Cementing of Swing Posts based on Manufacturers Recommendation</t>
  </si>
  <si>
    <t>Funhoop</t>
  </si>
  <si>
    <t>creative way to teach children hand-eye coordination and basketball skills</t>
  </si>
  <si>
    <t xml:space="preserve">Participants shoot a ball into the top of the colorful 30"-dia. basket, and try </t>
  </si>
  <si>
    <t>to catch it when it emerges randomly from one of three numbered spouts</t>
  </si>
  <si>
    <t xml:space="preserve">9'H x 3"-O.D. steel pole. </t>
  </si>
  <si>
    <t>5 YEAR WARRANTY</t>
  </si>
  <si>
    <t>One-piece cast aluminum</t>
  </si>
  <si>
    <t>hooks for floor signs, brooms and cleaning tools</t>
  </si>
  <si>
    <t>Includes built in paper towel holder</t>
  </si>
  <si>
    <t>21 gallon Yellow vinyl zippered bag</t>
  </si>
  <si>
    <t>Two 8" nonmarking wheels and two 4" nonmarking casters</t>
  </si>
  <si>
    <t>21-3/4"Wx46"Dx38-3/8"H. Black.</t>
  </si>
  <si>
    <t>Uses Wire or Plastic or ProClick Combs</t>
  </si>
  <si>
    <t>425 Sheet Capacity</t>
  </si>
  <si>
    <t>Binding Machine System</t>
  </si>
  <si>
    <t>Dimensions: 16 1/2" x 16-3/4" x 5" H</t>
  </si>
  <si>
    <t>CombBind, ZipBind, WireBind and ProClick flexibility.</t>
  </si>
  <si>
    <t>Punches 20 pages for CombBind and ZipBind.</t>
  </si>
  <si>
    <t>Punches 15 pages for WireBind and ProClick.</t>
  </si>
  <si>
    <t>For standard and oversized covers.</t>
  </si>
  <si>
    <t>Compatible with: CombBind Spines.</t>
  </si>
  <si>
    <t>ZipBind Spines.</t>
  </si>
  <si>
    <t>WireBind Spines.</t>
  </si>
  <si>
    <t>ProClick Spines.</t>
  </si>
  <si>
    <t>Premium Covers.</t>
  </si>
  <si>
    <t>Standard Covers.</t>
  </si>
  <si>
    <t>Economy Covers.</t>
  </si>
  <si>
    <t>Geo Dome</t>
  </si>
  <si>
    <t>120 lbs</t>
  </si>
  <si>
    <t>Stable &amp; rigid climber</t>
  </si>
  <si>
    <t>Designed for Pre-School &amp; Lower Elementary</t>
  </si>
  <si>
    <t>heavy-gauge steel 6-shelf unit. 725 lbs. per shelf load capacity.</t>
  </si>
  <si>
    <t>Unit is complete in with posts, shelves, back and side braces.</t>
  </si>
  <si>
    <t>Features box beam shelf design and double-sided compression clips.</t>
  </si>
  <si>
    <t xml:space="preserve">Shelves lock in place but can be easily repositioned in 1" increments. </t>
  </si>
  <si>
    <t>Shelves are ribbed for additional support.</t>
  </si>
  <si>
    <t xml:space="preserve"> Durable Dark Grey finish.</t>
  </si>
  <si>
    <t>Easy assembly.</t>
  </si>
  <si>
    <t>Shelving, Heavy Duty Industrial Steel</t>
  </si>
  <si>
    <t>Shelving, Heavy Duty</t>
  </si>
  <si>
    <t>Levels: 1</t>
  </si>
  <si>
    <t>Length: 8'</t>
  </si>
  <si>
    <t>Depth: 4'</t>
  </si>
  <si>
    <t>Height: 40"</t>
  </si>
  <si>
    <t>Carpet Color: Charcoal Gray,</t>
  </si>
  <si>
    <t>Metal Color: Black</t>
  </si>
  <si>
    <t xml:space="preserve">Heavy-gauge steel frame supports the solid plywood </t>
  </si>
  <si>
    <t>deck that stands up to years of heavy use</t>
  </si>
  <si>
    <t xml:space="preserve">Drop-in couplings let you quickly connect multiple  </t>
  </si>
  <si>
    <t>same-sized units when setting up a custom stage.</t>
  </si>
  <si>
    <t xml:space="preserve">Conforms to ASTM F96-96A and EN:71 child safety </t>
  </si>
  <si>
    <t>standards for ages 2 and up.</t>
  </si>
  <si>
    <t>Kids Bongos are perfect for children of all ages.</t>
  </si>
  <si>
    <t xml:space="preserve">The Kids Percussion Bongs feature durable Acousticon </t>
  </si>
  <si>
    <t>R shells with pretuned heads and a colorful Rain Forest FabriFinish.</t>
  </si>
  <si>
    <t>Excellent for teaching children in the classroom</t>
  </si>
  <si>
    <t>Bongos are 6.5" x 5" and 6.5" x 6" drums</t>
  </si>
  <si>
    <t>Compatible with a Remo ST100300® stand</t>
  </si>
  <si>
    <t xml:space="preserve"> Multi-Sleigh Bell Set. </t>
  </si>
  <si>
    <t>Overhead Projector</t>
  </si>
  <si>
    <t>Item</t>
  </si>
  <si>
    <t>Total Qty.</t>
  </si>
  <si>
    <t>Unit Cost</t>
  </si>
  <si>
    <t>Total Cost</t>
  </si>
  <si>
    <t>12- 12" Synthetic Softballs</t>
  </si>
  <si>
    <t>1- Worth 29"L SW2 Bat</t>
  </si>
  <si>
    <t>1- Worth 32"L SW2 Bat.</t>
  </si>
  <si>
    <t>Includes:</t>
  </si>
  <si>
    <t>Requires 2' x 8' ground space and 14' x 25' safe usage area</t>
  </si>
  <si>
    <t>230 lbs</t>
  </si>
  <si>
    <t>Slide</t>
  </si>
  <si>
    <t xml:space="preserve"> 4'H x 18"W x 8'L</t>
  </si>
  <si>
    <t>8' polyethylene chute</t>
  </si>
  <si>
    <t>for lower elementary grade levels</t>
  </si>
  <si>
    <t>Critical Fall Height: 6'</t>
  </si>
  <si>
    <t>lead-free powder coating for a durable protective finish</t>
  </si>
  <si>
    <t>molded plastic components are</t>
  </si>
  <si>
    <t>UV-stabilized color pigments and anti-static additives.</t>
  </si>
  <si>
    <t>impact resistant linear low-density polyethylene material including -</t>
  </si>
  <si>
    <t xml:space="preserve">platform and stairs  include an oven cured TuffClad™ coating- </t>
  </si>
  <si>
    <t>with a matte finish.</t>
  </si>
  <si>
    <t>Gametime® Stainless Steel Straight Chuter™, Model 8681 Brand Name or Equal</t>
  </si>
  <si>
    <t>Slide (Lower Grade Levels) 4' H</t>
  </si>
  <si>
    <t>2. Slide Posts hole digging based on Manufacturers Installation Recommendation</t>
  </si>
  <si>
    <t>Youth Rubber Ball Set</t>
  </si>
  <si>
    <t>Set includes</t>
  </si>
  <si>
    <t>4- #5 SuperGrip Basketballs</t>
  </si>
  <si>
    <t xml:space="preserve">Colorful, single-octave xylophone is ideal for little </t>
  </si>
  <si>
    <t>composers just beginning their musical ABCs</t>
  </si>
  <si>
    <t xml:space="preserve">Labeled with notes, it produces crystal-clear tones </t>
  </si>
  <si>
    <t>when tapped with the plastic strikers.</t>
  </si>
  <si>
    <t xml:space="preserve">Durably constructed of smooth steel bars with </t>
  </si>
  <si>
    <t xml:space="preserve">rounded edges for safety. </t>
  </si>
  <si>
    <t>Ages 3 and up.</t>
  </si>
  <si>
    <t>legendary shape of the Rhythm Tech Tambourine</t>
  </si>
  <si>
    <t>cushioned grip</t>
  </si>
  <si>
    <t>Wood Clave is an excellent intermediate level clave</t>
  </si>
  <si>
    <t>traditional style claves, both the clave and striker are the</t>
  </si>
  <si>
    <t xml:space="preserve"> same size (8" L x 1-1/4" W)</t>
  </si>
  <si>
    <t xml:space="preserve">has a rich, dark sound that is great for studio work but </t>
  </si>
  <si>
    <t>with the projection to cut through live bands.</t>
  </si>
  <si>
    <t>affordable percussion features two wood blocks perfect for beginners or students.</t>
  </si>
  <si>
    <t xml:space="preserve">hardwood blocks are available in small, high pitch and </t>
  </si>
  <si>
    <t>large, low pitch.</t>
  </si>
  <si>
    <t xml:space="preserve">feature multiple mounting holes for convenient </t>
  </si>
  <si>
    <t>additions to any set up and include a wooden striker.</t>
  </si>
  <si>
    <t xml:space="preserve">Central Restaurant Products® Rubbermaid® Model No. 972-759 Brand Name or Equal </t>
  </si>
  <si>
    <t>Full-Size, 22 Quart</t>
  </si>
  <si>
    <t>Central Restaurant Products ® Model No.628-095 Brand Name or Equal</t>
  </si>
  <si>
    <t>Full-Size, 14-1/2 Quart</t>
  </si>
  <si>
    <t>20-3/4"Wx12-3/4"Dx4"H.</t>
  </si>
  <si>
    <t xml:space="preserve">4000 Series Activity Table, 60" Horseshoe-Shaped Top with Short Adjustable Legs, Steel-Base Glides </t>
  </si>
  <si>
    <t>Width: 60"</t>
  </si>
  <si>
    <t>Overall Chair Dimensions</t>
  </si>
  <si>
    <t>•</t>
  </si>
  <si>
    <t xml:space="preserve">Insulated Pan Carrier, 94 qt. </t>
  </si>
  <si>
    <t xml:space="preserve">Dent, mark and scratch resistant construction. </t>
  </si>
  <si>
    <t>Tight sealing lid with molded handles and latches.</t>
  </si>
  <si>
    <t>Double wall thermal insulation that provides superior heat and cold retention</t>
  </si>
  <si>
    <t>Easy handling and efficient stacking and storage</t>
  </si>
  <si>
    <t>Specially designed seal that eliminates the need for gasket replacements</t>
  </si>
  <si>
    <t>Holds full, half or third-size pans</t>
  </si>
  <si>
    <t>2-way Radio, UHF</t>
  </si>
  <si>
    <t>Equipment Source</t>
  </si>
  <si>
    <t>www.virco.com</t>
  </si>
  <si>
    <t>High Smith™, Floors that Teach Carpet ® Item No. W81-11058 Brand Name or Equal</t>
  </si>
  <si>
    <t xml:space="preserve">equipment must be as descriptive as possible. If you are experiencing difficulties </t>
  </si>
  <si>
    <t>12 lbs.</t>
  </si>
  <si>
    <t>49 lbs.</t>
  </si>
  <si>
    <t>easy–to–clean carpet is 100% nylon and treated with Scotchguard®</t>
  </si>
  <si>
    <t>65 lbs.</t>
  </si>
  <si>
    <t>Includes a Speedwrench for fast height adjustments</t>
  </si>
  <si>
    <t>37.0 lbs.</t>
  </si>
  <si>
    <t>56.0 lbs.</t>
  </si>
  <si>
    <t>181.0 lbs.</t>
  </si>
  <si>
    <t>100 lbs.</t>
  </si>
  <si>
    <t>Writing Surface: Melamine</t>
  </si>
  <si>
    <t>Surface Style: Double-Sided Marker board</t>
  </si>
  <si>
    <t>Weight: 85.0 lbs.</t>
  </si>
  <si>
    <t xml:space="preserve">Marsh Industries® Remark aboard® SKU: MAR-RA-46H-RMRM Brand Name or Equal   </t>
  </si>
  <si>
    <t>85 lbs.</t>
  </si>
  <si>
    <t>Type: Magnetic Marker board</t>
  </si>
  <si>
    <t xml:space="preserve">Marsh Industries® Pro-Rite Marker board® SKU: MAR-PR-506 Brand Name or Equal   </t>
  </si>
  <si>
    <t>109 lbs.</t>
  </si>
  <si>
    <t>Weight: 30 lbs.</t>
  </si>
  <si>
    <t>30 lbs.</t>
  </si>
  <si>
    <t>Other Info: Full-length chalk rail and 1" aluminum map rail</t>
  </si>
  <si>
    <t>168 lbs.</t>
  </si>
  <si>
    <t>Weight: 138 lbs.</t>
  </si>
  <si>
    <t xml:space="preserve">Jonticraft® Rainbow Accents® SKU: JON-0421JCWW00 Brand Name or Equal   </t>
  </si>
  <si>
    <t>138 lbs.</t>
  </si>
  <si>
    <t>Woodwind/Brass wind</t>
  </si>
  <si>
    <t>22 Gauge Stainless Steel Steam table Pan 14-1/2 qt.</t>
  </si>
  <si>
    <t>22 Gauge Stainless Steel Steam table Pan 22 qt.</t>
  </si>
  <si>
    <t>22 Gauge Stainless Steel Steam table Pan 8-1/2 qt.</t>
  </si>
  <si>
    <t>&lt;/body&gt;</t>
  </si>
  <si>
    <t>Pediatric Finger Pulse Oximeter</t>
  </si>
  <si>
    <t>Item # 53191</t>
  </si>
  <si>
    <t>Availability: In Stock</t>
  </si>
  <si>
    <t>Be the first to review this product</t>
  </si>
  <si>
    <t>Shipping Information</t>
  </si>
  <si>
    <t xml:space="preserve">Our Price$134.55 </t>
  </si>
  <si>
    <t>SOURCE:  WWW.SCHOOLHEALTH.COM</t>
  </si>
  <si>
    <t>Human Torso Model 11 x 5 In</t>
  </si>
  <si>
    <t>By: Educational InsightsProduct # (SKU): SS-5814</t>
  </si>
  <si>
    <t>Human Torso Model 11 x 5 InView Full Size</t>
  </si>
  <si>
    <t>Product Attributes</t>
  </si>
  <si>
    <t>age:9 Years - 14 Years</t>
  </si>
  <si>
    <t>grade:3rd Grade - 9th Grade</t>
  </si>
  <si>
    <t>Source: www.mpmschoolssupplies.com</t>
  </si>
  <si>
    <t xml:space="preserve">List Price:$54.99
Our Price:$47.77
</t>
  </si>
  <si>
    <t>3D Solar System</t>
  </si>
  <si>
    <t>By: University GamesProduct # (SKU): SS-100096</t>
  </si>
  <si>
    <t>3D Solar SystemView Full Size</t>
  </si>
  <si>
    <t xml:space="preserve">List Price:$27.49
Our Price:$17.29
</t>
  </si>
  <si>
    <t>Support Stands with Rods and Rings</t>
  </si>
  <si>
    <t>Close Window</t>
  </si>
  <si>
    <t>source:www.sciencekit.com</t>
  </si>
  <si>
    <t>Product Name</t>
  </si>
  <si>
    <t>SKU</t>
  </si>
  <si>
    <t>Qty</t>
  </si>
  <si>
    <t>Support Stand w/ Rod &amp; Ring, 10 cm x 15 cm</t>
  </si>
  <si>
    <t>WW63100M01</t>
  </si>
  <si>
    <t>Support Stand w/ Rod &amp; Ring, 13 cm x 20 cm</t>
  </si>
  <si>
    <t>WW63100M02</t>
  </si>
  <si>
    <t>Support Stand w/ Rod &amp; Ring, 15 cm x 23 cm</t>
  </si>
  <si>
    <t>WW63100M03</t>
  </si>
  <si>
    <t>SUPPORT RING WITH CLAMP  Source: www.sciencekit.com</t>
  </si>
  <si>
    <t>Ring, Support, w/ Clamp, 4 cm ID, 5.5 cm OD</t>
  </si>
  <si>
    <t>WW63085M02</t>
  </si>
  <si>
    <t>Ring, Support, w/ Clamp, 6.5 cm ID, 8 cm OD</t>
  </si>
  <si>
    <t>WW63085M03</t>
  </si>
  <si>
    <t>Ring, Support, w/ Clamp, 9 cm ID, 10.5 cm OD</t>
  </si>
  <si>
    <t>WW63085M04</t>
  </si>
  <si>
    <t>Ring, Support, w/ Clamp, 11 cm ID, 13 cm OD</t>
  </si>
  <si>
    <t>WW63085M05</t>
  </si>
  <si>
    <t>Product Information</t>
  </si>
  <si>
    <t>Our best selling microscope is designed for easy use and manufactured with consistency and quality. The features enable students to enjoy discovering microscopy. Choose from a variety of models to meet your needs.</t>
  </si>
  <si>
    <t>Features for a clear, crisp image</t>
  </si>
  <si>
    <t>• Full sized DIN* coated glass optics</t>
  </si>
  <si>
    <t>• 10x widefield eyepiece with pointer</t>
  </si>
  <si>
    <t>• Parfocal, achromatic, coated objectives (4x, 10x, 40x), 55841M35 has 4x, 10x, 40x only</t>
  </si>
  <si>
    <t>• Choice of N.A. 0.65 fixed field or 1.25 Abbe condenser</t>
  </si>
  <si>
    <t>• Five aperture disc diaphragm</t>
  </si>
  <si>
    <t>Features for ease of use</t>
  </si>
  <si>
    <t>• Stage moves for focusing, eyepiece remains stationary</t>
  </si>
  <si>
    <t>• Inclined 360° rotating head</t>
  </si>
  <si>
    <t>• Full sized body (37 cm)</t>
  </si>
  <si>
    <t>• Coarse and fine focus; brass on steel guide for smoother focus</t>
  </si>
  <si>
    <t>• Spring mounted stage clips or optional mechanical stage on 120 x 110 mm stage</t>
  </si>
  <si>
    <t>• Easy adjust collar for precise control of focus tension</t>
  </si>
  <si>
    <t>Features for durability</t>
  </si>
  <si>
    <t>• All metal construction</t>
  </si>
  <si>
    <t>• Recessed eyepiece set screw</t>
  </si>
  <si>
    <t>• Stage stop and slip clutch coarse focus knobs</t>
  </si>
  <si>
    <t>• Retractable 40x objective</t>
  </si>
  <si>
    <t>• Rack and pinion and lever action focusing</t>
  </si>
  <si>
    <t>• Reinforced joint between head and eyetube</t>
  </si>
  <si>
    <t>LED Illumination</t>
  </si>
  <si>
    <t>• Brightest, Whitest Illumination Available</t>
  </si>
  <si>
    <t>• Cool to the Touch - Safer for Students, Better for Viewing Specimens</t>
  </si>
  <si>
    <t>• Long-Lasting Bulb - 10,000 Hours Without Replacement</t>
  </si>
  <si>
    <t>Updated features include student proof stop and recessed eyepiece set screw; a reinforced junction between head and eyepiece; brass on steel guide and slide on focus assembly for smoother focusing; and a heavier, more stable base. The dual-view head on 55841-26 allows the teacher to easily check what the student is viewing and allows for the use of cameras while the inclined viewing tube is open for regular viewing.</t>
  </si>
  <si>
    <t>A focusing stage with stationary eyepiece makes it easy to view images and use video cameras. You can choose the illumination, head style and stage that fits your needs. Standard illumination uses a color- correcting blue filter with a tungsten filament lamp. The optional fluorescent illuminator on 55841-25 is a cooler, whiter light and uses less power.</t>
  </si>
  <si>
    <t>BOREAL INCLINED MICROSCOPE with base illuminator</t>
  </si>
  <si>
    <t>Source:  www.sciencekit.com</t>
  </si>
  <si>
    <t>Microscope, LED Dual-View Standard, SKope by Boreal</t>
  </si>
  <si>
    <t>WW57450M00</t>
  </si>
  <si>
    <t>Skope with Corded LED illumination with built-in mechanical stage, quadruple nosepiece, 4x 10x 40x objectives, 1.25 NA abbe condenser</t>
  </si>
  <si>
    <t>WW55841M35</t>
  </si>
  <si>
    <t>Source:  www.flex-a-chart.com</t>
  </si>
  <si>
    <t>RA16L - PC16L Magnetic Porcelain Math Room Graph Marker Boards w/ Aluminum Frame</t>
  </si>
  <si>
    <t>Sale Price: $265.86</t>
  </si>
  <si>
    <t>Compared at: $398.86</t>
  </si>
  <si>
    <t>You Save: $133.00</t>
  </si>
  <si>
    <t>Product ID : RA16L - PC16L Magnetic</t>
  </si>
  <si>
    <t xml:space="preserve">Features:
RA16L Retangular Coodinate:
 •White porcelain enamel steel writing surface
 •RA16 Rectangular Coordinate Graph System (1" squares; X and Y axis in yellow)
 •Keyhole Hangers 
•Stocked for "Quick Ship"
PC16L Polar Coordinate:
 •White porcelain enamel steel writing surface
 •Polar Coordinate Graph System (ten concentric circles two inches apart; 15 degree graduations; 0- 180 degrees and 90-270 degrees in yellow)
 •Keyhole hangers
 •Stocked for "Quick Ship"
</t>
  </si>
  <si>
    <t>ELMO</t>
  </si>
  <si>
    <t>MO-1 Visual Presenter</t>
  </si>
  <si>
    <t>5V DC, 2A (AC 100 - 240V, 50/60 Hz)/Powered via USB(when in USB mode)</t>
  </si>
  <si>
    <t>Image pick-up device</t>
  </si>
  <si>
    <t>Zoom 8x digital</t>
  </si>
  <si>
    <t>White Balance</t>
  </si>
  <si>
    <t>Sync System</t>
  </si>
  <si>
    <t>Pause</t>
  </si>
  <si>
    <t>Still image capture</t>
  </si>
  <si>
    <t>HDMI, ANALOG, USB OUTPUT</t>
  </si>
  <si>
    <t>Built-in microphone</t>
  </si>
  <si>
    <t>550g (1.2 lbs.)</t>
  </si>
  <si>
    <t>http://www.elmousa.com/mo-1-visual-presenter</t>
  </si>
  <si>
    <t>www.elmousa.com/mo-1-visual-presenter</t>
  </si>
  <si>
    <t>ELMO MO-1 Visual Presenter</t>
  </si>
  <si>
    <t xml:space="preserve"> </t>
  </si>
  <si>
    <t>Ketec Rf Security System</t>
  </si>
  <si>
    <t>Two pedestals- 1 transmitter and 1 receiver</t>
  </si>
  <si>
    <t>9.5 MHz RF system (also available in 8.2 MHz)</t>
  </si>
  <si>
    <t>Power supply-120 VAC (other power types available)</t>
  </si>
  <si>
    <t>3 Ft. baseplate</t>
  </si>
  <si>
    <t>Ketec Model KRF-CHS95 Challenger</t>
  </si>
  <si>
    <t>www.budgetlibrarysupplies.com</t>
  </si>
  <si>
    <t>Ketec RF Secuirty System</t>
  </si>
  <si>
    <t>Hand Truck Dolly</t>
  </si>
  <si>
    <t>Home Depot™, Model 60139 SKU 290206</t>
  </si>
  <si>
    <t>Stainless Steel Kitchen Work Table</t>
  </si>
  <si>
    <t>Sportsman Series SSW Table 49"</t>
  </si>
  <si>
    <t xml:space="preserve">A smooth work surface is ideal for preparing and processing sauces, meats and vegetable, and is large enough to complete most arts and crafts projects </t>
  </si>
  <si>
    <t xml:space="preserve">The 35 in. H is ideal for cooking and working without making your back ache. </t>
  </si>
  <si>
    <t xml:space="preserve">Adjustable solid chrome plated steel shelf fits under the table and provides additional storage space for supplies. </t>
  </si>
  <si>
    <t xml:space="preserve">Curved edges help prevent injuries from accidental bumping and injury. </t>
  </si>
  <si>
    <t>Attractive contemporary design fits into any decor.</t>
  </si>
  <si>
    <t>Max weight capacity 330 lbs.</t>
  </si>
  <si>
    <t xml:space="preserve">The Sportsman Series Stainless Steel Work Center is the perfect addition to your kitchen, garage, or basement. </t>
  </si>
  <si>
    <t>Butcher Paper 4-Roll Holder/ Cutter Floor Rack</t>
  </si>
  <si>
    <t xml:space="preserve"> It has easy-to-use cutting edges. </t>
  </si>
  <si>
    <t>Metal rack is 38"w x 47"h.</t>
  </si>
  <si>
    <t xml:space="preserve">Assembly required. </t>
  </si>
  <si>
    <t xml:space="preserve">Keep four rolls of 36"-wide paper within easy reach with this heavy-duty floor rack. </t>
  </si>
  <si>
    <t>www.lakeshorelearning.com</t>
  </si>
  <si>
    <t>Slide (Upper Grade Levels) 6' H</t>
  </si>
  <si>
    <t>Ergonomic High Back Chair</t>
  </si>
  <si>
    <t>https://www.playgroundequipment.com/powells-bay/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</si>
</sst>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56">
    <font>
      <sz val="11"/>
      <name val="Garamond"/>
    </font>
    <font>
      <sz val="11"/>
      <name val="Garamond"/>
      <family val="1"/>
    </font>
    <font>
      <sz val="8"/>
      <name val="Verdana"/>
      <family val="2"/>
    </font>
    <font>
      <sz val="11"/>
      <name val="Verdana"/>
      <family val="2"/>
    </font>
    <font>
      <sz val="10"/>
      <color indexed="8"/>
      <name val="Garamond"/>
      <family val="1"/>
    </font>
    <font>
      <sz val="10"/>
      <name val="Garamond"/>
      <family val="1"/>
    </font>
    <font>
      <b/>
      <sz val="10"/>
      <name val="Garamond"/>
      <family val="1"/>
    </font>
    <font>
      <sz val="8"/>
      <name val="Garamond"/>
      <family val="1"/>
    </font>
    <font>
      <b/>
      <sz val="11"/>
      <name val="Garamond"/>
      <family val="1"/>
    </font>
    <font>
      <sz val="11"/>
      <name val="Garamond"/>
      <family val="1"/>
    </font>
    <font>
      <b/>
      <sz val="12"/>
      <name val="Garamond"/>
      <family val="1"/>
    </font>
    <font>
      <sz val="12"/>
      <name val="Garamond"/>
      <family val="1"/>
    </font>
    <font>
      <sz val="8"/>
      <color indexed="8"/>
      <name val="Garamond"/>
      <family val="1"/>
    </font>
    <font>
      <sz val="10"/>
      <name val="Garamond"/>
      <family val="1"/>
    </font>
    <font>
      <b/>
      <sz val="10"/>
      <color indexed="8"/>
      <name val="Garamond"/>
      <family val="1"/>
    </font>
    <font>
      <b/>
      <sz val="10"/>
      <name val="Garamond"/>
      <family val="1"/>
    </font>
    <font>
      <sz val="9"/>
      <name val="Arial"/>
      <family val="2"/>
    </font>
    <font>
      <sz val="11"/>
      <color indexed="8"/>
      <name val="Garamond"/>
      <family val="1"/>
    </font>
    <font>
      <sz val="9"/>
      <color indexed="8"/>
      <name val="Garamond"/>
      <family val="1"/>
    </font>
    <font>
      <sz val="9"/>
      <color indexed="8"/>
      <name val="Verdana"/>
      <family val="2"/>
    </font>
    <font>
      <u/>
      <sz val="11"/>
      <color indexed="12"/>
      <name val="Garamond"/>
      <family val="1"/>
    </font>
    <font>
      <b/>
      <sz val="11"/>
      <color indexed="8"/>
      <name val="Garamond"/>
      <family val="1"/>
    </font>
    <font>
      <b/>
      <sz val="11"/>
      <color indexed="63"/>
      <name val="Garamond"/>
      <family val="1"/>
    </font>
    <font>
      <sz val="11"/>
      <color indexed="8"/>
      <name val="Garamond"/>
      <family val="1"/>
    </font>
    <font>
      <sz val="11"/>
      <name val="Garamond"/>
      <family val="1"/>
    </font>
    <font>
      <sz val="7.5"/>
      <name val="Arial"/>
      <family val="2"/>
    </font>
    <font>
      <u/>
      <sz val="11"/>
      <name val="Garamond"/>
      <family val="1"/>
    </font>
    <font>
      <sz val="11"/>
      <name val="Garamond"/>
      <family val="1"/>
    </font>
    <font>
      <sz val="12"/>
      <color indexed="8"/>
      <name val="Garamond"/>
      <family val="1"/>
    </font>
    <font>
      <b/>
      <sz val="12"/>
      <color indexed="8"/>
      <name val="Garamond"/>
      <family val="1"/>
    </font>
    <font>
      <sz val="11"/>
      <color indexed="63"/>
      <name val="Garamond"/>
      <family val="1"/>
    </font>
    <font>
      <sz val="10"/>
      <name val="Arial"/>
      <family val="2"/>
    </font>
    <font>
      <b/>
      <sz val="10"/>
      <name val="Arial"/>
      <family val="2"/>
    </font>
    <font>
      <sz val="11"/>
      <name val="Garamond"/>
      <family val="1"/>
    </font>
    <font>
      <b/>
      <sz val="9"/>
      <name val="Arial"/>
      <family val="2"/>
    </font>
    <font>
      <sz val="11"/>
      <name val="Garamond"/>
      <family val="1"/>
    </font>
    <font>
      <sz val="9"/>
      <name val="Garamond"/>
      <family val="1"/>
    </font>
    <font>
      <sz val="11"/>
      <name val="Garamond"/>
      <family val="1"/>
    </font>
    <font>
      <sz val="8.8000000000000007"/>
      <name val="Arial"/>
      <family val="2"/>
    </font>
    <font>
      <sz val="11"/>
      <name val="Garamond"/>
      <family val="1"/>
    </font>
    <font>
      <b/>
      <sz val="9"/>
      <color indexed="8"/>
      <name val="Arial"/>
      <family val="2"/>
    </font>
    <font>
      <sz val="11"/>
      <name val="Arial"/>
      <family val="2"/>
    </font>
    <font>
      <sz val="10"/>
      <color indexed="8"/>
      <name val="Garamond"/>
      <family val="1"/>
    </font>
    <font>
      <b/>
      <sz val="14"/>
      <name val="Garamond"/>
      <family val="1"/>
    </font>
    <font>
      <u/>
      <sz val="11"/>
      <color indexed="12"/>
      <name val="Garamond"/>
      <family val="1"/>
    </font>
    <font>
      <u/>
      <sz val="11"/>
      <name val="Garamond"/>
      <family val="1"/>
    </font>
    <font>
      <b/>
      <u/>
      <sz val="11"/>
      <name val="Garamond"/>
      <family val="1"/>
    </font>
    <font>
      <sz val="8"/>
      <name val="Arial"/>
      <family val="2"/>
    </font>
    <font>
      <sz val="8"/>
      <color indexed="57"/>
      <name val="Arial"/>
      <family val="2"/>
    </font>
    <font>
      <sz val="8"/>
      <color indexed="23"/>
      <name val="Verdana"/>
      <family val="2"/>
    </font>
    <font>
      <sz val="8.8000000000000007"/>
      <color indexed="50"/>
      <name val="Arial"/>
      <family val="2"/>
    </font>
    <font>
      <sz val="8.8000000000000007"/>
      <color indexed="63"/>
      <name val="Arial"/>
      <family val="2"/>
    </font>
    <font>
      <sz val="8"/>
      <name val="Garamond"/>
      <family val="1"/>
    </font>
    <font>
      <sz val="6"/>
      <name val="Garamond"/>
      <family val="1"/>
    </font>
    <font>
      <sz val="9"/>
      <color rgb="FF534B56"/>
      <name val="Palatino"/>
      <family val="1"/>
    </font>
    <font>
      <sz val="11"/>
      <color rgb="FF534B56"/>
      <name val="Palatino"/>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s>
  <borders count="36">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22"/>
      </left>
      <right style="medium">
        <color indexed="22"/>
      </right>
      <top/>
      <bottom/>
      <diagonal/>
    </border>
    <border>
      <left style="medium">
        <color indexed="22"/>
      </left>
      <right style="medium">
        <color indexed="22"/>
      </right>
      <top/>
      <bottom style="medium">
        <color indexed="22"/>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bottom/>
      <diagonal/>
    </border>
    <border>
      <left/>
      <right style="medium">
        <color indexed="18"/>
      </right>
      <top/>
      <bottom/>
      <diagonal/>
    </border>
    <border>
      <left style="medium">
        <color indexed="18"/>
      </left>
      <right/>
      <top/>
      <bottom style="medium">
        <color indexed="18"/>
      </bottom>
      <diagonal/>
    </border>
    <border>
      <left/>
      <right/>
      <top/>
      <bottom style="medium">
        <color indexed="18"/>
      </bottom>
      <diagonal/>
    </border>
    <border>
      <left/>
      <right style="medium">
        <color indexed="18"/>
      </right>
      <top/>
      <bottom style="medium">
        <color indexed="18"/>
      </bottom>
      <diagonal/>
    </border>
    <border>
      <left style="thin">
        <color indexed="64"/>
      </left>
      <right style="thin">
        <color indexed="64"/>
      </right>
      <top style="thick">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4">
    <xf numFmtId="0" fontId="0" fillId="0" borderId="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824">
    <xf numFmtId="0" fontId="0" fillId="0" borderId="0" xfId="0"/>
    <xf numFmtId="0" fontId="2" fillId="0" borderId="0" xfId="0" applyFont="1" applyAlignment="1"/>
    <xf numFmtId="0" fontId="5" fillId="0" borderId="0" xfId="0" applyFont="1"/>
    <xf numFmtId="0" fontId="5" fillId="0" borderId="0" xfId="0" applyFont="1" applyAlignment="1">
      <alignment horizontal="left"/>
    </xf>
    <xf numFmtId="0" fontId="0" fillId="0" borderId="0" xfId="0" applyFill="1"/>
    <xf numFmtId="44" fontId="0" fillId="0" borderId="0" xfId="1" applyFont="1"/>
    <xf numFmtId="0" fontId="0" fillId="0" borderId="0" xfId="0" applyAlignment="1">
      <alignment horizontal="center"/>
    </xf>
    <xf numFmtId="0" fontId="0" fillId="0" borderId="1" xfId="0" applyBorder="1" applyAlignment="1">
      <alignment horizontal="center"/>
    </xf>
    <xf numFmtId="0" fontId="0" fillId="0" borderId="2" xfId="0" applyBorder="1"/>
    <xf numFmtId="44" fontId="0" fillId="0" borderId="0" xfId="1" applyFont="1" applyBorder="1"/>
    <xf numFmtId="0" fontId="0" fillId="0" borderId="0" xfId="0" applyBorder="1"/>
    <xf numFmtId="0" fontId="0" fillId="0" borderId="0" xfId="0" applyBorder="1" applyAlignment="1">
      <alignment horizontal="right" vertical="top"/>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0" xfId="0" applyAlignment="1"/>
    <xf numFmtId="0" fontId="0" fillId="0" borderId="0" xfId="0" applyAlignment="1">
      <alignment horizontal="left"/>
    </xf>
    <xf numFmtId="0" fontId="0" fillId="0" borderId="0" xfId="0" applyBorder="1" applyAlignment="1">
      <alignment horizontal="right"/>
    </xf>
    <xf numFmtId="0" fontId="9" fillId="0" borderId="0" xfId="0" applyFont="1" applyAlignment="1"/>
    <xf numFmtId="0" fontId="0" fillId="0" borderId="0" xfId="0" applyFill="1" applyBorder="1"/>
    <xf numFmtId="0" fontId="0" fillId="0" borderId="0" xfId="0" applyBorder="1" applyAlignment="1">
      <alignment vertical="center" wrapText="1"/>
    </xf>
    <xf numFmtId="0" fontId="0" fillId="2" borderId="4" xfId="0" applyFill="1" applyBorder="1" applyAlignment="1">
      <alignment horizontal="center"/>
    </xf>
    <xf numFmtId="44" fontId="5" fillId="0" borderId="0" xfId="1"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7" xfId="0" applyFont="1" applyBorder="1" applyAlignment="1">
      <alignment horizontal="center" vertical="center"/>
    </xf>
    <xf numFmtId="0" fontId="5" fillId="0" borderId="0" xfId="0" applyFont="1" applyBorder="1" applyAlignment="1">
      <alignment horizontal="left"/>
    </xf>
    <xf numFmtId="0" fontId="9" fillId="0" borderId="0" xfId="0" applyFont="1"/>
    <xf numFmtId="0" fontId="9" fillId="0" borderId="0" xfId="0" applyFont="1" applyBorder="1"/>
    <xf numFmtId="0" fontId="9" fillId="0" borderId="0" xfId="0" applyFont="1" applyBorder="1" applyAlignment="1">
      <alignment horizontal="center" vertical="center"/>
    </xf>
    <xf numFmtId="0" fontId="9" fillId="0" borderId="0" xfId="0" applyFont="1" applyFill="1" applyBorder="1"/>
    <xf numFmtId="0" fontId="9"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center"/>
    </xf>
    <xf numFmtId="0" fontId="9" fillId="2" borderId="4" xfId="0" applyFont="1" applyFill="1" applyBorder="1" applyAlignment="1">
      <alignment horizontal="center"/>
    </xf>
    <xf numFmtId="0" fontId="9" fillId="2" borderId="8" xfId="0" applyFont="1" applyFill="1" applyBorder="1" applyAlignment="1">
      <alignment horizontal="center"/>
    </xf>
    <xf numFmtId="44" fontId="9" fillId="2" borderId="4" xfId="1" applyFont="1" applyFill="1" applyBorder="1" applyAlignment="1">
      <alignment horizontal="center"/>
    </xf>
    <xf numFmtId="44" fontId="9" fillId="0" borderId="8" xfId="0" applyNumberFormat="1" applyFont="1" applyBorder="1"/>
    <xf numFmtId="0" fontId="9" fillId="0" borderId="3" xfId="0" applyFont="1" applyBorder="1" applyAlignment="1">
      <alignment horizontal="center"/>
    </xf>
    <xf numFmtId="0" fontId="9" fillId="0" borderId="0" xfId="0" applyFont="1" applyBorder="1" applyAlignment="1">
      <alignment horizontal="right" vertical="top"/>
    </xf>
    <xf numFmtId="44" fontId="9" fillId="0" borderId="0" xfId="1" applyFont="1" applyBorder="1"/>
    <xf numFmtId="0" fontId="9" fillId="0" borderId="2" xfId="0" applyFont="1" applyBorder="1"/>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right" vertical="top"/>
    </xf>
    <xf numFmtId="0" fontId="9" fillId="2" borderId="10" xfId="0" applyFont="1" applyFill="1" applyBorder="1" applyAlignment="1">
      <alignment horizontal="center"/>
    </xf>
    <xf numFmtId="44" fontId="9" fillId="2" borderId="1" xfId="1" applyFont="1" applyFill="1" applyBorder="1" applyAlignment="1">
      <alignment horizontal="center"/>
    </xf>
    <xf numFmtId="0" fontId="9" fillId="0" borderId="10" xfId="0" applyFont="1" applyBorder="1" applyAlignment="1">
      <alignment horizontal="center" vertical="top" wrapText="1"/>
    </xf>
    <xf numFmtId="44" fontId="9" fillId="0" borderId="2" xfId="0" applyNumberFormat="1" applyFont="1" applyBorder="1"/>
    <xf numFmtId="0" fontId="5" fillId="0" borderId="3" xfId="0" applyFont="1" applyBorder="1"/>
    <xf numFmtId="44" fontId="9" fillId="0" borderId="0" xfId="1" applyFont="1" applyBorder="1" applyAlignment="1">
      <alignment horizontal="center" vertical="center"/>
    </xf>
    <xf numFmtId="0" fontId="5" fillId="0" borderId="5" xfId="0" applyFont="1" applyBorder="1"/>
    <xf numFmtId="0" fontId="9" fillId="0" borderId="4" xfId="0" applyFont="1" applyBorder="1" applyAlignment="1">
      <alignment horizontal="center" vertical="top" wrapText="1"/>
    </xf>
    <xf numFmtId="0" fontId="9" fillId="0" borderId="3" xfId="0" applyFont="1" applyBorder="1" applyAlignment="1">
      <alignment horizontal="center" vertical="center"/>
    </xf>
    <xf numFmtId="0" fontId="3" fillId="0" borderId="0" xfId="0" applyFont="1" applyAlignment="1"/>
    <xf numFmtId="0" fontId="8" fillId="0" borderId="9" xfId="0" applyFont="1" applyBorder="1" applyAlignment="1">
      <alignment horizontal="left"/>
    </xf>
    <xf numFmtId="0" fontId="9" fillId="0" borderId="0" xfId="0" applyFont="1" applyBorder="1" applyAlignment="1">
      <alignment horizontal="left" vertical="center"/>
    </xf>
    <xf numFmtId="0" fontId="5" fillId="0" borderId="0" xfId="0" applyFont="1" applyAlignment="1"/>
    <xf numFmtId="0" fontId="9" fillId="0" borderId="1" xfId="0" applyFont="1" applyBorder="1" applyAlignment="1">
      <alignment horizontal="center" vertical="center"/>
    </xf>
    <xf numFmtId="0" fontId="9" fillId="2" borderId="3" xfId="0" applyFont="1" applyFill="1" applyBorder="1" applyAlignment="1">
      <alignment horizontal="center"/>
    </xf>
    <xf numFmtId="0" fontId="9" fillId="0" borderId="0" xfId="0" applyFont="1" applyBorder="1" applyAlignment="1"/>
    <xf numFmtId="44" fontId="9" fillId="0" borderId="0" xfId="1" applyFont="1" applyBorder="1" applyAlignment="1"/>
    <xf numFmtId="0" fontId="9" fillId="0" borderId="2" xfId="0" applyFont="1" applyBorder="1" applyAlignment="1"/>
    <xf numFmtId="0" fontId="5" fillId="0" borderId="3" xfId="0" applyFont="1" applyBorder="1" applyAlignment="1"/>
    <xf numFmtId="0" fontId="8" fillId="0" borderId="9" xfId="0" applyFont="1" applyBorder="1" applyAlignment="1"/>
    <xf numFmtId="0" fontId="4" fillId="0" borderId="0" xfId="0" applyFont="1" applyAlignment="1">
      <alignment horizontal="left"/>
    </xf>
    <xf numFmtId="0" fontId="5" fillId="0" borderId="0" xfId="0" applyFont="1" applyFill="1" applyBorder="1" applyAlignment="1">
      <alignment horizontal="left"/>
    </xf>
    <xf numFmtId="0" fontId="6" fillId="0" borderId="9" xfId="0" applyFont="1" applyBorder="1" applyAlignment="1">
      <alignment horizontal="left"/>
    </xf>
    <xf numFmtId="0" fontId="6" fillId="0" borderId="0" xfId="0" applyFont="1" applyBorder="1" applyAlignment="1">
      <alignment horizontal="left"/>
    </xf>
    <xf numFmtId="0" fontId="9" fillId="0" borderId="0" xfId="0" applyFont="1" applyBorder="1" applyAlignment="1">
      <alignment horizontal="left"/>
    </xf>
    <xf numFmtId="44" fontId="9" fillId="0" borderId="0" xfId="1" applyFont="1" applyBorder="1" applyAlignment="1">
      <alignment horizontal="left"/>
    </xf>
    <xf numFmtId="0" fontId="9" fillId="0" borderId="2" xfId="0" applyFont="1" applyBorder="1" applyAlignment="1">
      <alignment horizontal="left"/>
    </xf>
    <xf numFmtId="0" fontId="4" fillId="0" borderId="0" xfId="0" applyFont="1" applyAlignment="1"/>
    <xf numFmtId="0" fontId="9" fillId="0" borderId="3" xfId="0" applyFont="1" applyBorder="1" applyAlignment="1">
      <alignment horizontal="center" vertical="top" wrapText="1"/>
    </xf>
    <xf numFmtId="0" fontId="13" fillId="0" borderId="0" xfId="0" applyFont="1"/>
    <xf numFmtId="0" fontId="14" fillId="0" borderId="0" xfId="0" applyFont="1" applyBorder="1" applyAlignment="1">
      <alignment vertical="center" wrapText="1"/>
    </xf>
    <xf numFmtId="0" fontId="9" fillId="2" borderId="11" xfId="0" applyFont="1" applyFill="1" applyBorder="1" applyAlignment="1">
      <alignment horizontal="center"/>
    </xf>
    <xf numFmtId="0" fontId="8" fillId="0" borderId="0" xfId="0" applyFont="1" applyBorder="1" applyAlignment="1">
      <alignment horizontal="left"/>
    </xf>
    <xf numFmtId="0" fontId="8" fillId="0" borderId="0" xfId="0" applyFont="1"/>
    <xf numFmtId="0" fontId="6" fillId="0" borderId="0" xfId="0" applyFont="1" applyBorder="1" applyAlignment="1">
      <alignment horizontal="center" vertical="center"/>
    </xf>
    <xf numFmtId="0" fontId="9" fillId="0" borderId="9" xfId="0" applyFont="1" applyBorder="1" applyAlignment="1">
      <alignment horizontal="left" vertical="top"/>
    </xf>
    <xf numFmtId="0" fontId="16" fillId="0" borderId="0" xfId="0" applyFont="1"/>
    <xf numFmtId="0" fontId="9" fillId="0" borderId="0" xfId="0" applyFont="1" applyBorder="1" applyAlignment="1">
      <alignment horizontal="left" vertical="top"/>
    </xf>
    <xf numFmtId="0" fontId="18" fillId="0" borderId="0" xfId="0" applyFont="1" applyAlignment="1"/>
    <xf numFmtId="0" fontId="17" fillId="0" borderId="0" xfId="0" applyFont="1" applyAlignment="1"/>
    <xf numFmtId="0" fontId="4" fillId="0" borderId="0" xfId="0" applyFont="1" applyBorder="1" applyAlignment="1">
      <alignment vertical="center"/>
    </xf>
    <xf numFmtId="0" fontId="3" fillId="0" borderId="0" xfId="0" applyFont="1" applyBorder="1" applyAlignment="1"/>
    <xf numFmtId="0" fontId="8" fillId="0" borderId="9" xfId="0" applyFont="1" applyBorder="1" applyAlignment="1">
      <alignment horizontal="left" vertical="top"/>
    </xf>
    <xf numFmtId="0" fontId="21" fillId="0" borderId="0" xfId="0" applyFont="1" applyBorder="1" applyAlignment="1">
      <alignment vertical="center"/>
    </xf>
    <xf numFmtId="0" fontId="9"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9" fillId="0" borderId="0" xfId="0" applyFont="1" applyBorder="1" applyAlignment="1">
      <alignment vertical="center"/>
    </xf>
    <xf numFmtId="0" fontId="9" fillId="3" borderId="0" xfId="0" applyFont="1" applyFill="1" applyBorder="1" applyAlignment="1">
      <alignment vertical="center"/>
    </xf>
    <xf numFmtId="0" fontId="8" fillId="0" borderId="0" xfId="0" applyFont="1" applyBorder="1" applyAlignment="1">
      <alignment vertical="center"/>
    </xf>
    <xf numFmtId="0" fontId="22" fillId="0" borderId="0" xfId="0" applyFont="1"/>
    <xf numFmtId="0" fontId="1" fillId="0" borderId="0" xfId="0" applyFont="1"/>
    <xf numFmtId="0" fontId="23" fillId="0" borderId="0" xfId="0" applyFont="1" applyAlignment="1"/>
    <xf numFmtId="0" fontId="24" fillId="0" borderId="0" xfId="0" applyFont="1" applyAlignment="1">
      <alignment horizontal="left"/>
    </xf>
    <xf numFmtId="0" fontId="24" fillId="0" borderId="0" xfId="0" applyFont="1" applyBorder="1" applyAlignment="1">
      <alignment horizontal="left"/>
    </xf>
    <xf numFmtId="0" fontId="17" fillId="0" borderId="0" xfId="0" applyFont="1"/>
    <xf numFmtId="0" fontId="21" fillId="0" borderId="0" xfId="0" applyFont="1"/>
    <xf numFmtId="0" fontId="8" fillId="0" borderId="0" xfId="0" applyFont="1" applyFill="1" applyBorder="1" applyAlignment="1">
      <alignment vertical="center"/>
    </xf>
    <xf numFmtId="0" fontId="9" fillId="0" borderId="5" xfId="0" applyFont="1" applyBorder="1" applyAlignment="1">
      <alignment horizontal="center" vertical="center"/>
    </xf>
    <xf numFmtId="0" fontId="27" fillId="0" borderId="0" xfId="0" applyFont="1" applyAlignment="1">
      <alignment horizontal="left"/>
    </xf>
    <xf numFmtId="0" fontId="1" fillId="0" borderId="0" xfId="0" applyFont="1" applyAlignment="1"/>
    <xf numFmtId="0" fontId="26" fillId="0" borderId="0" xfId="2" applyFont="1" applyAlignment="1" applyProtection="1"/>
    <xf numFmtId="0" fontId="8" fillId="0" borderId="0" xfId="0" applyFont="1" applyAlignment="1">
      <alignment horizontal="left"/>
    </xf>
    <xf numFmtId="0" fontId="8" fillId="0" borderId="9" xfId="0" applyFont="1" applyFill="1" applyBorder="1" applyAlignment="1">
      <alignment horizontal="left" vertical="top"/>
    </xf>
    <xf numFmtId="0" fontId="9" fillId="0" borderId="12" xfId="0" applyFont="1" applyBorder="1" applyAlignment="1">
      <alignment horizontal="center"/>
    </xf>
    <xf numFmtId="0" fontId="9" fillId="0" borderId="0" xfId="0" applyFont="1" applyBorder="1" applyAlignment="1">
      <alignment horizontal="center"/>
    </xf>
    <xf numFmtId="0" fontId="9" fillId="0" borderId="9" xfId="0" applyFont="1" applyBorder="1" applyAlignment="1">
      <alignment horizontal="left"/>
    </xf>
    <xf numFmtId="0" fontId="9" fillId="2" borderId="13" xfId="0" applyFont="1" applyFill="1" applyBorder="1" applyAlignment="1">
      <alignment horizontal="center"/>
    </xf>
    <xf numFmtId="0" fontId="28" fillId="0" borderId="0" xfId="0" applyFont="1" applyAlignment="1">
      <alignment vertical="center"/>
    </xf>
    <xf numFmtId="0" fontId="8" fillId="0" borderId="0" xfId="0" applyFont="1" applyAlignment="1"/>
    <xf numFmtId="0" fontId="29" fillId="0" borderId="0" xfId="0" applyFont="1" applyAlignment="1">
      <alignment vertical="center"/>
    </xf>
    <xf numFmtId="0" fontId="8" fillId="0" borderId="10" xfId="0" applyFont="1" applyBorder="1" applyAlignment="1">
      <alignment horizontal="left"/>
    </xf>
    <xf numFmtId="0" fontId="8" fillId="0" borderId="12" xfId="0" applyFont="1" applyBorder="1" applyAlignment="1">
      <alignment horizontal="left"/>
    </xf>
    <xf numFmtId="0" fontId="8" fillId="0" borderId="0" xfId="0" applyFont="1" applyBorder="1" applyAlignment="1"/>
    <xf numFmtId="0" fontId="8" fillId="0" borderId="9" xfId="0" applyFont="1" applyBorder="1" applyAlignment="1">
      <alignment vertical="center"/>
    </xf>
    <xf numFmtId="0" fontId="9" fillId="0" borderId="0" xfId="0" applyFont="1" applyBorder="1" applyAlignment="1">
      <alignment vertical="center" wrapText="1"/>
    </xf>
    <xf numFmtId="0" fontId="9" fillId="0" borderId="0" xfId="0" applyFont="1" applyAlignment="1">
      <alignment vertical="top" wrapText="1"/>
    </xf>
    <xf numFmtId="44" fontId="0" fillId="0" borderId="2" xfId="0" applyNumberFormat="1" applyBorder="1"/>
    <xf numFmtId="0" fontId="31" fillId="0" borderId="0" xfId="0" applyFont="1"/>
    <xf numFmtId="0" fontId="0" fillId="0" borderId="0" xfId="0" applyAlignment="1">
      <alignment vertical="center"/>
    </xf>
    <xf numFmtId="0" fontId="25" fillId="0" borderId="0" xfId="0" applyFont="1"/>
    <xf numFmtId="0" fontId="32" fillId="0" borderId="0" xfId="0" applyFont="1"/>
    <xf numFmtId="0" fontId="9" fillId="0" borderId="0" xfId="0" applyFont="1" applyAlignment="1">
      <alignment horizontal="left" indent="1"/>
    </xf>
    <xf numFmtId="0" fontId="8" fillId="0" borderId="0" xfId="0" applyFont="1" applyAlignment="1">
      <alignment vertical="top"/>
    </xf>
    <xf numFmtId="0" fontId="24" fillId="0" borderId="0" xfId="0" applyFont="1"/>
    <xf numFmtId="0" fontId="9" fillId="0" borderId="0" xfId="0" applyFont="1" applyAlignment="1">
      <alignment vertical="top"/>
    </xf>
    <xf numFmtId="0" fontId="33" fillId="0" borderId="0" xfId="0" applyFont="1"/>
    <xf numFmtId="0" fontId="35" fillId="0" borderId="0" xfId="0" applyFont="1" applyAlignment="1">
      <alignment wrapText="1"/>
    </xf>
    <xf numFmtId="0" fontId="35" fillId="0" borderId="0" xfId="0" applyFont="1"/>
    <xf numFmtId="0" fontId="34" fillId="0" borderId="0" xfId="0" applyFont="1" applyAlignment="1"/>
    <xf numFmtId="0" fontId="24" fillId="0" borderId="0" xfId="0" applyFont="1" applyAlignment="1"/>
    <xf numFmtId="0" fontId="27" fillId="0" borderId="0" xfId="0" applyFont="1"/>
    <xf numFmtId="44" fontId="24" fillId="0" borderId="0" xfId="1" applyFont="1"/>
    <xf numFmtId="0" fontId="36" fillId="0" borderId="0" xfId="0" applyFont="1"/>
    <xf numFmtId="0" fontId="37" fillId="0" borderId="0" xfId="0" applyFont="1"/>
    <xf numFmtId="0" fontId="36" fillId="0" borderId="0" xfId="0" applyFont="1" applyAlignment="1">
      <alignment horizontal="left"/>
    </xf>
    <xf numFmtId="0" fontId="34" fillId="0" borderId="0" xfId="0" applyFont="1" applyAlignment="1">
      <alignment wrapText="1"/>
    </xf>
    <xf numFmtId="0" fontId="38" fillId="0" borderId="0" xfId="0" applyFont="1"/>
    <xf numFmtId="0" fontId="39" fillId="0" borderId="0" xfId="0" applyFont="1"/>
    <xf numFmtId="0" fontId="9" fillId="0" borderId="0" xfId="0" applyFont="1" applyAlignment="1">
      <alignment horizontal="left" vertical="top"/>
    </xf>
    <xf numFmtId="0" fontId="8" fillId="0" borderId="0" xfId="0" applyFont="1" applyBorder="1" applyAlignment="1">
      <alignment horizontal="left" vertical="top"/>
    </xf>
    <xf numFmtId="44" fontId="9" fillId="0" borderId="0" xfId="1" applyFont="1"/>
    <xf numFmtId="44" fontId="0" fillId="0" borderId="0" xfId="0" applyNumberFormat="1" applyBorder="1"/>
    <xf numFmtId="0" fontId="30" fillId="0" borderId="0" xfId="0" applyFont="1" applyAlignment="1">
      <alignment vertical="top"/>
    </xf>
    <xf numFmtId="0" fontId="22" fillId="0" borderId="0" xfId="0" applyFont="1" applyAlignment="1">
      <alignment vertical="top"/>
    </xf>
    <xf numFmtId="0" fontId="17" fillId="0" borderId="0" xfId="0" applyFont="1" applyAlignment="1">
      <alignment horizontal="left"/>
    </xf>
    <xf numFmtId="0" fontId="9" fillId="0" borderId="0" xfId="0" applyFont="1" applyFill="1" applyAlignment="1"/>
    <xf numFmtId="0" fontId="16" fillId="0" borderId="0" xfId="0" applyFont="1" applyAlignment="1"/>
    <xf numFmtId="0" fontId="9" fillId="3" borderId="0" xfId="0" applyFont="1" applyFill="1" applyBorder="1" applyAlignment="1">
      <alignment horizontal="center" vertical="center"/>
    </xf>
    <xf numFmtId="0" fontId="8" fillId="0" borderId="10" xfId="0" applyFont="1" applyBorder="1" applyAlignment="1"/>
    <xf numFmtId="0" fontId="8" fillId="0" borderId="12" xfId="0" applyFont="1" applyBorder="1" applyAlignment="1"/>
    <xf numFmtId="0" fontId="0" fillId="0" borderId="0" xfId="0" applyBorder="1" applyAlignment="1"/>
    <xf numFmtId="0" fontId="9" fillId="0" borderId="3" xfId="0" applyFont="1" applyBorder="1" applyAlignment="1">
      <alignment horizontal="center" vertical="top"/>
    </xf>
    <xf numFmtId="44" fontId="9" fillId="0" borderId="2" xfId="0" applyNumberFormat="1" applyFont="1" applyBorder="1" applyAlignment="1"/>
    <xf numFmtId="0" fontId="5" fillId="0" borderId="0" xfId="0" applyFont="1" applyFill="1" applyBorder="1" applyAlignment="1">
      <alignment horizontal="center" vertical="center"/>
    </xf>
    <xf numFmtId="0" fontId="8" fillId="3" borderId="0" xfId="0" applyFont="1" applyFill="1" applyAlignment="1"/>
    <xf numFmtId="0" fontId="9" fillId="0" borderId="0" xfId="0" applyFont="1" applyFill="1"/>
    <xf numFmtId="0" fontId="9" fillId="0" borderId="0" xfId="0" applyFont="1" applyFill="1" applyBorder="1" applyAlignment="1">
      <alignment horizontal="center"/>
    </xf>
    <xf numFmtId="44" fontId="9" fillId="0" borderId="0" xfId="0" applyNumberFormat="1" applyFont="1" applyFill="1" applyBorder="1"/>
    <xf numFmtId="0" fontId="9" fillId="0" borderId="0" xfId="0" applyFont="1" applyFill="1" applyBorder="1" applyAlignment="1"/>
    <xf numFmtId="0" fontId="9" fillId="0" borderId="0" xfId="0" applyFont="1" applyFill="1" applyBorder="1" applyAlignment="1">
      <alignment horizontal="center" vertical="center"/>
    </xf>
    <xf numFmtId="0" fontId="9" fillId="0" borderId="0" xfId="0" applyFont="1" applyFill="1" applyBorder="1" applyAlignment="1">
      <alignment horizontal="left"/>
    </xf>
    <xf numFmtId="44" fontId="9" fillId="0" borderId="0" xfId="0" applyNumberFormat="1" applyFont="1" applyFill="1" applyBorder="1" applyAlignment="1"/>
    <xf numFmtId="0" fontId="8" fillId="0" borderId="5" xfId="0" applyFont="1" applyBorder="1" applyAlignment="1"/>
    <xf numFmtId="0" fontId="8" fillId="0" borderId="0" xfId="0" applyFont="1" applyFill="1" applyBorder="1" applyAlignment="1">
      <alignment horizontal="left" vertical="center"/>
    </xf>
    <xf numFmtId="0" fontId="6" fillId="0" borderId="0" xfId="0" applyFont="1" applyFill="1" applyBorder="1" applyAlignment="1">
      <alignment horizontal="center" vertical="center"/>
    </xf>
    <xf numFmtId="0" fontId="8" fillId="0" borderId="0" xfId="0" applyFont="1" applyBorder="1" applyAlignment="1">
      <alignment vertical="top"/>
    </xf>
    <xf numFmtId="0" fontId="41" fillId="0" borderId="0" xfId="0" applyFont="1"/>
    <xf numFmtId="0" fontId="0" fillId="0" borderId="0" xfId="0" applyFont="1" applyAlignment="1">
      <alignment horizontal="left"/>
    </xf>
    <xf numFmtId="44" fontId="0" fillId="0" borderId="0" xfId="1" applyFont="1" applyFill="1" applyBorder="1"/>
    <xf numFmtId="0" fontId="3" fillId="0" borderId="0" xfId="0" applyFont="1"/>
    <xf numFmtId="44" fontId="9" fillId="2" borderId="7" xfId="1" applyFont="1" applyFill="1" applyBorder="1" applyAlignment="1">
      <alignment horizontal="center"/>
    </xf>
    <xf numFmtId="0" fontId="9" fillId="2" borderId="0" xfId="0" applyFont="1" applyFill="1" applyBorder="1" applyAlignment="1">
      <alignment horizontal="center"/>
    </xf>
    <xf numFmtId="0" fontId="13" fillId="0" borderId="0" xfId="0" applyFont="1" applyAlignment="1"/>
    <xf numFmtId="0" fontId="13" fillId="0" borderId="0" xfId="0" applyFont="1" applyFill="1" applyBorder="1" applyAlignment="1"/>
    <xf numFmtId="0" fontId="13" fillId="0" borderId="0" xfId="0" applyFont="1" applyBorder="1" applyAlignment="1">
      <alignment vertical="center"/>
    </xf>
    <xf numFmtId="0" fontId="0" fillId="0" borderId="0" xfId="1" applyNumberFormat="1" applyFont="1" applyFill="1" applyAlignment="1"/>
    <xf numFmtId="0" fontId="5" fillId="0" borderId="5" xfId="0" applyFont="1" applyBorder="1" applyAlignment="1"/>
    <xf numFmtId="0" fontId="9" fillId="0" borderId="4" xfId="0" applyFont="1" applyBorder="1" applyAlignment="1">
      <alignment horizontal="center" vertical="top"/>
    </xf>
    <xf numFmtId="0" fontId="16" fillId="0" borderId="2" xfId="0" applyFont="1" applyBorder="1" applyAlignment="1"/>
    <xf numFmtId="0" fontId="9" fillId="0" borderId="4" xfId="0" applyNumberFormat="1" applyFont="1" applyBorder="1" applyAlignment="1">
      <alignment horizontal="center" vertical="top"/>
    </xf>
    <xf numFmtId="0" fontId="0" fillId="0" borderId="0" xfId="0" applyNumberFormat="1" applyAlignment="1"/>
    <xf numFmtId="0" fontId="5" fillId="0" borderId="0" xfId="0" applyFont="1" applyBorder="1" applyAlignment="1"/>
    <xf numFmtId="44" fontId="0" fillId="0" borderId="0" xfId="1" applyFont="1" applyAlignment="1"/>
    <xf numFmtId="44" fontId="0" fillId="0" borderId="0" xfId="1" applyFont="1" applyBorder="1" applyAlignment="1"/>
    <xf numFmtId="0" fontId="0" fillId="0" borderId="2" xfId="0" applyBorder="1" applyAlignment="1"/>
    <xf numFmtId="0" fontId="0" fillId="0" borderId="5" xfId="0" applyBorder="1" applyAlignment="1"/>
    <xf numFmtId="44" fontId="0" fillId="0" borderId="5" xfId="1" applyFont="1" applyBorder="1" applyAlignment="1"/>
    <xf numFmtId="0" fontId="0" fillId="0" borderId="6" xfId="0" applyBorder="1" applyAlignment="1"/>
    <xf numFmtId="0" fontId="38" fillId="0" borderId="0" xfId="0" applyFont="1" applyAlignment="1"/>
    <xf numFmtId="44" fontId="13" fillId="0" borderId="0" xfId="1" applyFont="1" applyFill="1" applyBorder="1" applyAlignment="1"/>
    <xf numFmtId="44" fontId="13" fillId="0" borderId="0" xfId="1" applyFont="1" applyAlignment="1"/>
    <xf numFmtId="0" fontId="31" fillId="0" borderId="0" xfId="0" applyFont="1" applyAlignment="1"/>
    <xf numFmtId="0" fontId="9" fillId="2" borderId="14" xfId="0" applyFont="1" applyFill="1" applyBorder="1" applyAlignment="1">
      <alignment horizontal="center"/>
    </xf>
    <xf numFmtId="0" fontId="4" fillId="0" borderId="0" xfId="0" applyFont="1" applyAlignment="1">
      <alignment horizontal="left" indent="1"/>
    </xf>
    <xf numFmtId="0" fontId="40" fillId="0" borderId="0" xfId="0" applyFont="1" applyAlignment="1">
      <alignment wrapText="1"/>
    </xf>
    <xf numFmtId="0" fontId="9" fillId="0" borderId="3" xfId="0" applyFont="1" applyBorder="1"/>
    <xf numFmtId="0" fontId="8" fillId="0" borderId="7" xfId="0" applyFont="1" applyBorder="1" applyAlignment="1">
      <alignment horizontal="center" vertical="center"/>
    </xf>
    <xf numFmtId="0" fontId="9" fillId="0" borderId="6" xfId="0" applyFont="1" applyBorder="1" applyAlignment="1">
      <alignment horizontal="center" vertical="center"/>
    </xf>
    <xf numFmtId="8" fontId="9" fillId="0" borderId="0" xfId="0" applyNumberFormat="1" applyFont="1"/>
    <xf numFmtId="0" fontId="0" fillId="0" borderId="5" xfId="0" applyBorder="1"/>
    <xf numFmtId="0" fontId="0" fillId="0" borderId="0" xfId="0" applyBorder="1" applyAlignment="1">
      <alignment horizontal="left"/>
    </xf>
    <xf numFmtId="0" fontId="13" fillId="0" borderId="0" xfId="0" applyFont="1" applyFill="1" applyBorder="1" applyAlignment="1">
      <alignment horizontal="center" vertical="center"/>
    </xf>
    <xf numFmtId="0" fontId="15" fillId="0" borderId="0" xfId="0" applyFont="1" applyFill="1" applyBorder="1" applyAlignment="1">
      <alignment horizontal="center" vertical="center"/>
    </xf>
    <xf numFmtId="9" fontId="15" fillId="0" borderId="0" xfId="0" applyNumberFormat="1" applyFont="1" applyFill="1" applyBorder="1" applyAlignment="1">
      <alignment horizontal="center" vertical="center"/>
    </xf>
    <xf numFmtId="44" fontId="13" fillId="0" borderId="0" xfId="0" applyNumberFormat="1" applyFont="1" applyFill="1" applyBorder="1" applyAlignment="1">
      <alignment horizontal="center" vertical="center"/>
    </xf>
    <xf numFmtId="0" fontId="15" fillId="2" borderId="15" xfId="0" applyFont="1" applyFill="1" applyBorder="1" applyAlignment="1">
      <alignment horizontal="center" vertical="center"/>
    </xf>
    <xf numFmtId="0" fontId="15" fillId="2" borderId="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0" applyFont="1" applyFill="1" applyBorder="1" applyAlignment="1">
      <alignment horizontal="center" vertical="center"/>
    </xf>
    <xf numFmtId="0" fontId="13" fillId="0" borderId="11" xfId="0" applyFont="1" applyFill="1" applyBorder="1" applyAlignment="1">
      <alignment horizontal="center" vertical="center"/>
    </xf>
    <xf numFmtId="44" fontId="13" fillId="0" borderId="11" xfId="1" applyFont="1" applyBorder="1" applyAlignment="1" applyProtection="1">
      <alignment vertical="center"/>
    </xf>
    <xf numFmtId="0" fontId="13" fillId="0" borderId="4" xfId="0" applyFont="1" applyFill="1" applyBorder="1" applyAlignment="1">
      <alignment horizontal="center" vertical="center"/>
    </xf>
    <xf numFmtId="0" fontId="13" fillId="0" borderId="1" xfId="0" applyFont="1" applyBorder="1" applyAlignment="1">
      <alignment horizontal="center" vertical="center"/>
    </xf>
    <xf numFmtId="44" fontId="13" fillId="0" borderId="1" xfId="1" applyFont="1" applyBorder="1" applyAlignment="1" applyProtection="1">
      <alignment vertical="center"/>
    </xf>
    <xf numFmtId="0" fontId="13" fillId="0" borderId="11" xfId="0" applyFont="1" applyBorder="1" applyAlignment="1">
      <alignment horizontal="center" vertical="center"/>
    </xf>
    <xf numFmtId="0" fontId="13" fillId="0" borderId="0" xfId="0" applyFont="1" applyFill="1" applyBorder="1" applyAlignment="1">
      <alignment vertical="center"/>
    </xf>
    <xf numFmtId="0" fontId="13" fillId="0" borderId="11" xfId="0" applyFont="1" applyBorder="1" applyAlignment="1">
      <alignment horizontal="center" vertical="center" wrapText="1"/>
    </xf>
    <xf numFmtId="44" fontId="13" fillId="0" borderId="11" xfId="1" applyFont="1" applyFill="1" applyBorder="1" applyAlignment="1" applyProtection="1">
      <alignment vertical="center"/>
    </xf>
    <xf numFmtId="44" fontId="13" fillId="0" borderId="0" xfId="0" applyNumberFormat="1" applyFont="1" applyFill="1" applyBorder="1" applyAlignment="1">
      <alignment vertical="center"/>
    </xf>
    <xf numFmtId="44" fontId="13" fillId="0" borderId="0" xfId="1" applyFont="1" applyFill="1" applyBorder="1" applyAlignment="1">
      <alignment vertical="center"/>
    </xf>
    <xf numFmtId="44" fontId="15" fillId="0" borderId="0" xfId="0" applyNumberFormat="1" applyFont="1" applyFill="1" applyBorder="1" applyAlignment="1">
      <alignment vertical="center"/>
    </xf>
    <xf numFmtId="0" fontId="0" fillId="0" borderId="0" xfId="0" applyNumberFormat="1" applyBorder="1"/>
    <xf numFmtId="0" fontId="5" fillId="0" borderId="11" xfId="0" applyFont="1" applyFill="1" applyBorder="1" applyAlignment="1">
      <alignment horizontal="center" vertical="center"/>
    </xf>
    <xf numFmtId="0" fontId="5" fillId="0" borderId="11" xfId="0" applyFont="1" applyFill="1" applyBorder="1" applyAlignment="1">
      <alignment vertical="center" wrapText="1"/>
    </xf>
    <xf numFmtId="44" fontId="13" fillId="0" borderId="1" xfId="1" applyFont="1" applyFill="1" applyBorder="1" applyAlignment="1" applyProtection="1">
      <alignment vertical="center"/>
    </xf>
    <xf numFmtId="0" fontId="42" fillId="0" borderId="0" xfId="0" applyFont="1" applyFill="1" applyBorder="1" applyAlignment="1">
      <alignment horizontal="center" vertical="center"/>
    </xf>
    <xf numFmtId="0" fontId="15" fillId="0" borderId="0" xfId="0" applyFont="1" applyFill="1" applyBorder="1" applyAlignment="1">
      <alignment vertical="center"/>
    </xf>
    <xf numFmtId="0" fontId="13" fillId="0" borderId="1" xfId="0" applyFont="1" applyFill="1" applyBorder="1" applyAlignment="1">
      <alignment horizontal="center" vertical="center"/>
    </xf>
    <xf numFmtId="0" fontId="13" fillId="0" borderId="12" xfId="0" applyFont="1" applyFill="1" applyBorder="1" applyAlignment="1">
      <alignment vertical="center" wrapText="1"/>
    </xf>
    <xf numFmtId="0" fontId="13" fillId="0" borderId="16" xfId="0" applyFont="1" applyFill="1" applyBorder="1" applyAlignment="1">
      <alignment vertical="center" wrapText="1"/>
    </xf>
    <xf numFmtId="44" fontId="13" fillId="0" borderId="11" xfId="1" applyFont="1" applyFill="1" applyBorder="1" applyAlignment="1">
      <alignment vertical="center"/>
    </xf>
    <xf numFmtId="44" fontId="6" fillId="2" borderId="11" xfId="1" applyFont="1" applyFill="1" applyBorder="1" applyAlignment="1" applyProtection="1">
      <alignment vertical="center"/>
    </xf>
    <xf numFmtId="0" fontId="9" fillId="0" borderId="12" xfId="0" applyFont="1" applyBorder="1" applyAlignment="1">
      <alignment horizontal="center" vertical="center"/>
    </xf>
    <xf numFmtId="0" fontId="23" fillId="0" borderId="0" xfId="0" applyFont="1"/>
    <xf numFmtId="44" fontId="6" fillId="2" borderId="4" xfId="1" applyFont="1" applyFill="1" applyBorder="1" applyAlignment="1" applyProtection="1">
      <alignment vertical="center"/>
    </xf>
    <xf numFmtId="44" fontId="13" fillId="0" borderId="11" xfId="1" applyFont="1" applyBorder="1" applyAlignment="1">
      <alignment vertical="center"/>
    </xf>
    <xf numFmtId="44" fontId="6" fillId="2" borderId="11" xfId="1" applyFont="1" applyFill="1" applyBorder="1" applyAlignment="1">
      <alignment horizontal="right" vertical="center"/>
    </xf>
    <xf numFmtId="44" fontId="15" fillId="0" borderId="11" xfId="1" applyFont="1" applyFill="1" applyBorder="1" applyAlignment="1" applyProtection="1">
      <alignment vertical="center"/>
    </xf>
    <xf numFmtId="0" fontId="13" fillId="0" borderId="4"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Fill="1" applyBorder="1" applyAlignment="1">
      <alignment horizontal="center" vertical="center"/>
    </xf>
    <xf numFmtId="0" fontId="13" fillId="0" borderId="10" xfId="0" applyFont="1" applyBorder="1" applyAlignment="1">
      <alignment horizontal="center" vertical="center"/>
    </xf>
    <xf numFmtId="0" fontId="13" fillId="0" borderId="8" xfId="0" applyFont="1" applyFill="1" applyBorder="1" applyAlignment="1">
      <alignment horizontal="center" vertical="center"/>
    </xf>
    <xf numFmtId="44" fontId="6" fillId="2" borderId="8" xfId="1" applyFont="1" applyFill="1" applyBorder="1" applyAlignment="1">
      <alignment horizontal="right" vertical="center"/>
    </xf>
    <xf numFmtId="44" fontId="6" fillId="2" borderId="4" xfId="1" applyFont="1" applyFill="1" applyBorder="1" applyAlignment="1">
      <alignment horizontal="right" vertical="center"/>
    </xf>
    <xf numFmtId="44" fontId="15" fillId="0" borderId="4" xfId="1" applyFont="1" applyFill="1" applyBorder="1" applyAlignment="1" applyProtection="1">
      <alignment vertical="center"/>
    </xf>
    <xf numFmtId="44" fontId="13" fillId="0" borderId="1" xfId="1" applyFont="1" applyBorder="1" applyAlignment="1">
      <alignment vertical="center"/>
    </xf>
    <xf numFmtId="44" fontId="13" fillId="0" borderId="1" xfId="1" applyFont="1" applyFill="1" applyBorder="1" applyAlignment="1">
      <alignment vertical="center"/>
    </xf>
    <xf numFmtId="44" fontId="24" fillId="0" borderId="11" xfId="2" applyNumberFormat="1" applyFont="1" applyBorder="1" applyAlignment="1" applyProtection="1">
      <alignment vertical="center"/>
    </xf>
    <xf numFmtId="44" fontId="24" fillId="0" borderId="1" xfId="2" applyNumberFormat="1" applyFont="1" applyBorder="1" applyAlignment="1" applyProtection="1">
      <alignment vertical="center"/>
    </xf>
    <xf numFmtId="44" fontId="24" fillId="0" borderId="11" xfId="2" applyNumberFormat="1" applyFont="1" applyFill="1" applyBorder="1" applyAlignment="1" applyProtection="1">
      <alignment vertical="center"/>
    </xf>
    <xf numFmtId="44" fontId="1" fillId="0" borderId="11" xfId="2" applyNumberFormat="1" applyFont="1" applyBorder="1" applyAlignment="1" applyProtection="1">
      <alignment vertical="center"/>
    </xf>
    <xf numFmtId="44" fontId="13" fillId="0" borderId="14" xfId="1" applyFont="1" applyFill="1" applyBorder="1" applyAlignment="1">
      <alignment vertical="center"/>
    </xf>
    <xf numFmtId="44" fontId="15" fillId="2" borderId="14" xfId="0" applyNumberFormat="1" applyFont="1" applyFill="1" applyBorder="1" applyAlignment="1">
      <alignment vertical="center"/>
    </xf>
    <xf numFmtId="44" fontId="13" fillId="0" borderId="4" xfId="1" applyFont="1" applyBorder="1" applyAlignment="1">
      <alignment vertical="center"/>
    </xf>
    <xf numFmtId="44" fontId="1" fillId="0" borderId="4" xfId="2" applyNumberFormat="1" applyFont="1" applyBorder="1" applyAlignment="1" applyProtection="1">
      <alignment vertical="center"/>
    </xf>
    <xf numFmtId="44" fontId="13" fillId="0" borderId="4" xfId="1" applyFont="1" applyBorder="1" applyAlignment="1" applyProtection="1">
      <alignment vertical="center"/>
    </xf>
    <xf numFmtId="0" fontId="13" fillId="3" borderId="11" xfId="0" applyFont="1" applyFill="1" applyBorder="1" applyAlignment="1">
      <alignment horizontal="center" vertical="center"/>
    </xf>
    <xf numFmtId="44" fontId="13" fillId="3" borderId="11" xfId="1" applyFont="1" applyFill="1" applyBorder="1" applyAlignment="1">
      <alignment vertical="center"/>
    </xf>
    <xf numFmtId="44" fontId="13" fillId="3" borderId="11" xfId="1" applyFont="1" applyFill="1" applyBorder="1" applyAlignment="1" applyProtection="1">
      <alignment vertical="center"/>
    </xf>
    <xf numFmtId="0" fontId="11" fillId="0" borderId="0" xfId="0" applyFont="1"/>
    <xf numFmtId="0" fontId="21" fillId="0" borderId="0" xfId="0" applyFont="1" applyAlignment="1">
      <alignment vertical="center"/>
    </xf>
    <xf numFmtId="0" fontId="10" fillId="0" borderId="0" xfId="0" applyFont="1" applyAlignment="1"/>
    <xf numFmtId="0" fontId="9" fillId="0" borderId="3" xfId="0" applyFont="1" applyBorder="1" applyAlignment="1"/>
    <xf numFmtId="0" fontId="5" fillId="0" borderId="11" xfId="0" applyFont="1" applyBorder="1" applyAlignment="1">
      <alignment vertical="center"/>
    </xf>
    <xf numFmtId="44" fontId="13" fillId="0" borderId="11" xfId="0" applyNumberFormat="1" applyFont="1" applyBorder="1" applyAlignment="1">
      <alignment vertical="center"/>
    </xf>
    <xf numFmtId="0" fontId="8" fillId="0" borderId="7" xfId="0" applyFont="1" applyBorder="1" applyAlignment="1">
      <alignment horizontal="left" vertical="top"/>
    </xf>
    <xf numFmtId="0" fontId="9" fillId="4" borderId="14" xfId="0" applyFont="1" applyFill="1" applyBorder="1" applyAlignment="1"/>
    <xf numFmtId="0" fontId="6" fillId="4" borderId="16"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3" xfId="0" applyFont="1" applyFill="1" applyBorder="1" applyAlignment="1">
      <alignment horizontal="center" vertical="center"/>
    </xf>
    <xf numFmtId="0" fontId="8" fillId="4" borderId="14" xfId="0" applyFont="1" applyFill="1" applyBorder="1" applyAlignment="1"/>
    <xf numFmtId="0" fontId="6" fillId="4" borderId="13" xfId="0" applyFont="1" applyFill="1" applyBorder="1" applyAlignment="1">
      <alignment horizontal="center" vertical="center"/>
    </xf>
    <xf numFmtId="9" fontId="0" fillId="0" borderId="0" xfId="3" applyFont="1" applyAlignment="1"/>
    <xf numFmtId="44" fontId="0" fillId="0" borderId="0" xfId="0" applyNumberFormat="1" applyAlignment="1"/>
    <xf numFmtId="0" fontId="5" fillId="0" borderId="11" xfId="0" applyFont="1" applyBorder="1" applyAlignment="1">
      <alignment vertical="center" wrapText="1"/>
    </xf>
    <xf numFmtId="0" fontId="9" fillId="0" borderId="0" xfId="0" applyFont="1" applyAlignment="1">
      <alignment wrapText="1"/>
    </xf>
    <xf numFmtId="0" fontId="8" fillId="0" borderId="0" xfId="0" applyFont="1" applyBorder="1" applyAlignment="1">
      <alignment horizontal="right"/>
    </xf>
    <xf numFmtId="44" fontId="44" fillId="0" borderId="1" xfId="2" applyNumberFormat="1" applyFont="1" applyFill="1" applyBorder="1" applyAlignment="1" applyProtection="1">
      <alignment vertical="center"/>
    </xf>
    <xf numFmtId="0" fontId="0" fillId="4" borderId="16" xfId="0" applyFill="1" applyBorder="1" applyAlignment="1"/>
    <xf numFmtId="0" fontId="0" fillId="4" borderId="16" xfId="0" applyFill="1" applyBorder="1" applyAlignment="1">
      <alignment horizontal="center"/>
    </xf>
    <xf numFmtId="0" fontId="0" fillId="4" borderId="13" xfId="0" applyFill="1" applyBorder="1" applyAlignment="1"/>
    <xf numFmtId="0" fontId="5" fillId="0" borderId="1" xfId="0" applyFont="1" applyFill="1" applyBorder="1" applyAlignment="1">
      <alignment horizontal="center" vertical="center"/>
    </xf>
    <xf numFmtId="0" fontId="5" fillId="3" borderId="11" xfId="0" applyFont="1" applyFill="1" applyBorder="1" applyAlignment="1">
      <alignment vertical="center" wrapText="1"/>
    </xf>
    <xf numFmtId="0" fontId="13" fillId="0" borderId="8" xfId="0" applyFont="1" applyBorder="1" applyAlignment="1">
      <alignment horizontal="center" vertical="center"/>
    </xf>
    <xf numFmtId="0" fontId="5" fillId="3" borderId="16" xfId="0" applyFont="1" applyFill="1" applyBorder="1" applyAlignment="1">
      <alignment vertical="center"/>
    </xf>
    <xf numFmtId="0" fontId="13" fillId="3" borderId="16" xfId="0" applyFont="1" applyFill="1" applyBorder="1" applyAlignment="1">
      <alignment vertical="center"/>
    </xf>
    <xf numFmtId="0" fontId="13" fillId="3" borderId="13" xfId="0" applyFont="1" applyFill="1" applyBorder="1" applyAlignment="1">
      <alignment vertical="center"/>
    </xf>
    <xf numFmtId="0" fontId="5" fillId="3" borderId="14" xfId="0" applyFont="1" applyFill="1" applyBorder="1" applyAlignment="1">
      <alignment horizontal="center" vertical="center"/>
    </xf>
    <xf numFmtId="0" fontId="5" fillId="0" borderId="0" xfId="0" applyFont="1" applyAlignment="1">
      <alignment horizontal="center"/>
    </xf>
    <xf numFmtId="0" fontId="48" fillId="0" borderId="0" xfId="0" applyFont="1" applyAlignment="1">
      <alignment vertical="top" wrapText="1"/>
    </xf>
    <xf numFmtId="0" fontId="48" fillId="0" borderId="0" xfId="0" applyFont="1" applyAlignment="1">
      <alignment vertical="top" wrapText="1" indent="1"/>
    </xf>
    <xf numFmtId="0" fontId="13" fillId="0" borderId="0" xfId="0" applyFont="1" applyBorder="1" applyAlignment="1">
      <alignment horizontal="center" vertical="center"/>
    </xf>
    <xf numFmtId="0" fontId="8" fillId="4" borderId="17" xfId="0" applyFont="1" applyFill="1" applyBorder="1"/>
    <xf numFmtId="0" fontId="0" fillId="4" borderId="18" xfId="0" applyFill="1" applyBorder="1"/>
    <xf numFmtId="0" fontId="0" fillId="4" borderId="19" xfId="0" applyFill="1" applyBorder="1"/>
    <xf numFmtId="0" fontId="49" fillId="0" borderId="0" xfId="0" applyFont="1"/>
    <xf numFmtId="0" fontId="45" fillId="0" borderId="0" xfId="2" applyFont="1" applyBorder="1" applyAlignment="1" applyProtection="1"/>
    <xf numFmtId="0" fontId="44" fillId="0" borderId="0" xfId="2" applyFont="1" applyAlignment="1" applyProtection="1"/>
    <xf numFmtId="0" fontId="5" fillId="3" borderId="11" xfId="0" applyFont="1" applyFill="1" applyBorder="1" applyAlignment="1">
      <alignment vertical="center"/>
    </xf>
    <xf numFmtId="44" fontId="9" fillId="0" borderId="4" xfId="2" applyNumberFormat="1" applyFont="1" applyBorder="1" applyAlignment="1" applyProtection="1">
      <alignment vertical="center"/>
    </xf>
    <xf numFmtId="44" fontId="9" fillId="0" borderId="11" xfId="2" applyNumberFormat="1" applyFont="1" applyBorder="1" applyAlignment="1" applyProtection="1">
      <alignment vertical="center"/>
    </xf>
    <xf numFmtId="44" fontId="13" fillId="4" borderId="11" xfId="1" applyFont="1" applyFill="1" applyBorder="1" applyAlignment="1" applyProtection="1">
      <alignment vertical="center"/>
    </xf>
    <xf numFmtId="0" fontId="50" fillId="0" borderId="0" xfId="0" applyFont="1"/>
    <xf numFmtId="0" fontId="51" fillId="0" borderId="0" xfId="0" applyFont="1"/>
    <xf numFmtId="0" fontId="13" fillId="0" borderId="0" xfId="0" applyFont="1" applyFill="1" applyBorder="1" applyAlignment="1">
      <alignment vertical="center" wrapText="1"/>
    </xf>
    <xf numFmtId="44" fontId="15" fillId="0" borderId="0" xfId="1" applyFont="1" applyFill="1" applyBorder="1" applyAlignment="1" applyProtection="1">
      <alignment vertical="center"/>
    </xf>
    <xf numFmtId="44" fontId="6" fillId="3" borderId="0" xfId="1" applyFont="1" applyFill="1" applyBorder="1" applyAlignment="1">
      <alignment horizontal="right" vertical="center"/>
    </xf>
    <xf numFmtId="44" fontId="6" fillId="3" borderId="0" xfId="1" applyFont="1" applyFill="1" applyBorder="1" applyAlignment="1" applyProtection="1">
      <alignment vertical="center"/>
    </xf>
    <xf numFmtId="44" fontId="13" fillId="0" borderId="11" xfId="0" applyNumberFormat="1" applyFont="1" applyFill="1" applyBorder="1" applyAlignment="1">
      <alignment vertical="center"/>
    </xf>
    <xf numFmtId="44" fontId="15" fillId="0" borderId="10" xfId="1" applyFont="1" applyFill="1" applyBorder="1" applyAlignment="1" applyProtection="1">
      <alignment vertical="center"/>
    </xf>
    <xf numFmtId="44" fontId="13" fillId="0" borderId="9" xfId="0" applyNumberFormat="1" applyFont="1" applyFill="1" applyBorder="1" applyAlignment="1">
      <alignment vertical="center"/>
    </xf>
    <xf numFmtId="44" fontId="13" fillId="0" borderId="9" xfId="1" applyFont="1" applyFill="1" applyBorder="1" applyAlignment="1">
      <alignment vertical="center"/>
    </xf>
    <xf numFmtId="44" fontId="15" fillId="0" borderId="9" xfId="0" applyNumberFormat="1" applyFont="1" applyFill="1" applyBorder="1" applyAlignment="1">
      <alignment vertical="center"/>
    </xf>
    <xf numFmtId="0" fontId="8" fillId="0" borderId="0" xfId="0" applyFont="1" applyBorder="1" applyAlignment="1">
      <alignment horizontal="left" vertical="center"/>
    </xf>
    <xf numFmtId="0" fontId="9" fillId="2" borderId="3" xfId="0" applyFont="1" applyFill="1" applyBorder="1" applyAlignment="1" applyProtection="1">
      <alignment horizontal="center"/>
    </xf>
    <xf numFmtId="0" fontId="9" fillId="0" borderId="4" xfId="0" applyFont="1" applyBorder="1" applyAlignment="1" applyProtection="1">
      <alignment horizontal="center" vertical="top"/>
    </xf>
    <xf numFmtId="0" fontId="8" fillId="0" borderId="10" xfId="0" applyFont="1" applyBorder="1" applyAlignment="1" applyProtection="1"/>
    <xf numFmtId="0" fontId="8" fillId="0" borderId="12" xfId="0" applyFont="1" applyBorder="1" applyAlignment="1" applyProtection="1"/>
    <xf numFmtId="0" fontId="9" fillId="0" borderId="3" xfId="0" applyFont="1" applyBorder="1" applyAlignment="1" applyProtection="1">
      <alignment horizontal="center" vertical="top"/>
    </xf>
    <xf numFmtId="0" fontId="9" fillId="0" borderId="9" xfId="0" applyFont="1" applyBorder="1" applyAlignment="1" applyProtection="1">
      <alignment horizontal="right" vertical="top"/>
    </xf>
    <xf numFmtId="0" fontId="30" fillId="0" borderId="0" xfId="0" applyFont="1" applyAlignment="1" applyProtection="1">
      <alignment vertical="top"/>
    </xf>
    <xf numFmtId="0" fontId="9" fillId="0" borderId="3" xfId="0" applyFont="1" applyBorder="1" applyAlignment="1" applyProtection="1">
      <alignment horizontal="center"/>
    </xf>
    <xf numFmtId="0" fontId="0" fillId="0" borderId="0" xfId="0" applyAlignment="1" applyProtection="1"/>
    <xf numFmtId="0" fontId="8" fillId="0" borderId="9" xfId="0" applyFont="1" applyBorder="1" applyAlignment="1" applyProtection="1">
      <alignment horizontal="left" vertical="top"/>
    </xf>
    <xf numFmtId="0" fontId="5" fillId="0" borderId="3" xfId="0" applyFont="1" applyBorder="1" applyAlignment="1" applyProtection="1"/>
    <xf numFmtId="0" fontId="29" fillId="0" borderId="0" xfId="0" applyFont="1" applyAlignment="1" applyProtection="1">
      <alignment vertical="center"/>
    </xf>
    <xf numFmtId="0" fontId="9" fillId="0" borderId="3" xfId="0" applyFont="1" applyBorder="1" applyAlignment="1" applyProtection="1">
      <alignment horizontal="center" vertical="center"/>
    </xf>
    <xf numFmtId="0" fontId="28" fillId="0" borderId="0" xfId="0" applyFont="1" applyAlignment="1" applyProtection="1">
      <alignment vertical="center"/>
    </xf>
    <xf numFmtId="0" fontId="9" fillId="0" borderId="9" xfId="0" applyFont="1" applyBorder="1" applyAlignment="1" applyProtection="1">
      <alignment horizontal="center" vertical="center"/>
    </xf>
    <xf numFmtId="0" fontId="5" fillId="0" borderId="0" xfId="0" applyFont="1" applyBorder="1" applyAlignment="1" applyProtection="1">
      <alignment horizontal="center" vertical="center"/>
    </xf>
    <xf numFmtId="0" fontId="9" fillId="0" borderId="1" xfId="0" applyFont="1" applyBorder="1" applyAlignment="1" applyProtection="1">
      <alignment horizontal="center" vertical="center"/>
    </xf>
    <xf numFmtId="0" fontId="6"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0" fontId="0" fillId="0" borderId="0" xfId="0" applyProtection="1"/>
    <xf numFmtId="44" fontId="9" fillId="2" borderId="4" xfId="1" applyFont="1" applyFill="1" applyBorder="1" applyAlignment="1" applyProtection="1">
      <alignment horizontal="center"/>
    </xf>
    <xf numFmtId="0" fontId="9" fillId="0" borderId="0" xfId="0" applyFont="1" applyAlignment="1" applyProtection="1"/>
    <xf numFmtId="44" fontId="9" fillId="2" borderId="1" xfId="1" applyFont="1" applyFill="1" applyBorder="1" applyAlignment="1" applyProtection="1">
      <alignment horizontal="center"/>
    </xf>
    <xf numFmtId="0" fontId="9" fillId="2" borderId="8" xfId="0" applyFont="1" applyFill="1" applyBorder="1" applyAlignment="1" applyProtection="1">
      <alignment horizontal="center"/>
    </xf>
    <xf numFmtId="44" fontId="5" fillId="0" borderId="0" xfId="1" applyFont="1" applyBorder="1" applyAlignment="1" applyProtection="1">
      <alignment horizontal="center" vertical="center"/>
    </xf>
    <xf numFmtId="44" fontId="9" fillId="0" borderId="2" xfId="0" applyNumberFormat="1" applyFont="1" applyBorder="1" applyAlignment="1" applyProtection="1"/>
    <xf numFmtId="44" fontId="9" fillId="0" borderId="0" xfId="1" applyFont="1" applyBorder="1" applyAlignment="1" applyProtection="1"/>
    <xf numFmtId="0" fontId="9" fillId="0" borderId="2" xfId="0" applyFont="1" applyBorder="1" applyAlignment="1" applyProtection="1"/>
    <xf numFmtId="0" fontId="3" fillId="0" borderId="0" xfId="0" applyFont="1" applyAlignment="1" applyProtection="1"/>
    <xf numFmtId="0" fontId="9" fillId="0" borderId="2" xfId="0" applyFont="1" applyBorder="1" applyAlignment="1" applyProtection="1">
      <alignment horizontal="center" vertical="center"/>
    </xf>
    <xf numFmtId="0" fontId="9" fillId="0" borderId="2" xfId="0" applyFont="1" applyBorder="1" applyAlignment="1" applyProtection="1">
      <alignment horizontal="left"/>
    </xf>
    <xf numFmtId="0" fontId="5" fillId="0" borderId="2" xfId="0" applyFont="1" applyBorder="1" applyAlignment="1" applyProtection="1">
      <alignment horizontal="center" vertical="center"/>
    </xf>
    <xf numFmtId="0" fontId="5" fillId="0" borderId="6"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2" borderId="4" xfId="0" applyFont="1" applyFill="1" applyBorder="1" applyAlignment="1" applyProtection="1">
      <alignment horizontal="center"/>
    </xf>
    <xf numFmtId="0" fontId="9" fillId="0" borderId="0" xfId="0" applyFont="1" applyProtection="1"/>
    <xf numFmtId="44" fontId="9" fillId="0" borderId="2" xfId="0" applyNumberFormat="1" applyFont="1" applyBorder="1" applyProtection="1"/>
    <xf numFmtId="44" fontId="9" fillId="0" borderId="0" xfId="1" applyFont="1" applyBorder="1" applyProtection="1"/>
    <xf numFmtId="0" fontId="9" fillId="0" borderId="2" xfId="0" applyFont="1" applyBorder="1" applyProtection="1"/>
    <xf numFmtId="44" fontId="9" fillId="0" borderId="0" xfId="1"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5" borderId="11" xfId="0" applyFont="1" applyFill="1" applyBorder="1" applyAlignment="1" applyProtection="1">
      <alignment horizontal="center"/>
      <protection locked="0"/>
    </xf>
    <xf numFmtId="0" fontId="9" fillId="0" borderId="0" xfId="0" applyFont="1" applyAlignment="1" applyProtection="1">
      <alignment horizontal="center" vertical="center"/>
      <protection locked="0"/>
    </xf>
    <xf numFmtId="0" fontId="8" fillId="0" borderId="0" xfId="0" applyFont="1" applyBorder="1" applyAlignment="1" applyProtection="1">
      <alignment horizontal="left" vertical="center"/>
    </xf>
    <xf numFmtId="0" fontId="5" fillId="0" borderId="0" xfId="0" applyFont="1" applyAlignment="1" applyProtection="1">
      <alignment horizontal="center" vertical="center"/>
    </xf>
    <xf numFmtId="0" fontId="6" fillId="0" borderId="0" xfId="0" applyFont="1" applyBorder="1" applyProtection="1"/>
    <xf numFmtId="0" fontId="6" fillId="0" borderId="5" xfId="0" applyFont="1" applyBorder="1" applyAlignment="1" applyProtection="1"/>
    <xf numFmtId="0" fontId="9" fillId="0" borderId="6" xfId="0" applyFont="1" applyBorder="1" applyAlignment="1" applyProtection="1">
      <alignment horizontal="center"/>
    </xf>
    <xf numFmtId="0" fontId="9" fillId="0" borderId="0" xfId="0" applyFont="1" applyBorder="1" applyProtection="1"/>
    <xf numFmtId="0" fontId="9" fillId="0" borderId="0" xfId="0" applyFont="1" applyAlignment="1" applyProtection="1">
      <alignment horizontal="center" vertical="center"/>
    </xf>
    <xf numFmtId="0" fontId="9" fillId="2" borderId="10" xfId="0" applyFont="1" applyFill="1" applyBorder="1" applyAlignment="1" applyProtection="1">
      <alignment horizontal="center"/>
    </xf>
    <xf numFmtId="0" fontId="9" fillId="0" borderId="0" xfId="0" applyFont="1" applyBorder="1" applyAlignment="1" applyProtection="1">
      <alignment horizontal="center"/>
    </xf>
    <xf numFmtId="0" fontId="11" fillId="0" borderId="9" xfId="0" applyFont="1" applyBorder="1" applyAlignment="1" applyProtection="1">
      <alignment horizontal="right" vertical="top"/>
    </xf>
    <xf numFmtId="0" fontId="11" fillId="0" borderId="0" xfId="0" applyFont="1" applyBorder="1" applyAlignment="1" applyProtection="1">
      <alignment horizontal="left"/>
    </xf>
    <xf numFmtId="0" fontId="11" fillId="0" borderId="0" xfId="0" applyFont="1" applyBorder="1" applyProtection="1"/>
    <xf numFmtId="0" fontId="11" fillId="0" borderId="0" xfId="0" applyFont="1" applyBorder="1" applyAlignment="1" applyProtection="1">
      <alignment horizontal="left" vertical="top" wrapText="1"/>
    </xf>
    <xf numFmtId="0" fontId="5" fillId="0" borderId="0" xfId="0" applyFont="1" applyBorder="1" applyAlignment="1" applyProtection="1">
      <alignment horizontal="center"/>
    </xf>
    <xf numFmtId="0" fontId="5" fillId="0" borderId="0" xfId="0" applyFont="1" applyBorder="1" applyProtection="1"/>
    <xf numFmtId="0" fontId="5" fillId="0" borderId="2" xfId="0" applyFont="1" applyBorder="1" applyProtection="1"/>
    <xf numFmtId="0" fontId="11" fillId="0" borderId="9" xfId="0" applyFont="1" applyBorder="1" applyAlignment="1" applyProtection="1">
      <alignment vertical="top"/>
    </xf>
    <xf numFmtId="0" fontId="11" fillId="0" borderId="0" xfId="0" applyFont="1" applyBorder="1" applyAlignment="1" applyProtection="1">
      <alignment vertical="top"/>
    </xf>
    <xf numFmtId="0" fontId="5" fillId="0" borderId="0" xfId="0" applyFont="1" applyBorder="1" applyAlignment="1" applyProtection="1">
      <alignment horizontal="left" vertical="top" wrapText="1"/>
    </xf>
    <xf numFmtId="0" fontId="5" fillId="0" borderId="3" xfId="0" applyFont="1" applyBorder="1" applyProtection="1"/>
    <xf numFmtId="0" fontId="5" fillId="0" borderId="1" xfId="0" applyFont="1" applyBorder="1" applyProtection="1"/>
    <xf numFmtId="0" fontId="5" fillId="0" borderId="7" xfId="0" applyFont="1" applyBorder="1" applyProtection="1"/>
    <xf numFmtId="0" fontId="5" fillId="0" borderId="5" xfId="0" applyFont="1" applyBorder="1" applyAlignment="1" applyProtection="1">
      <alignment horizontal="center"/>
    </xf>
    <xf numFmtId="0" fontId="5" fillId="0" borderId="6" xfId="0" applyFont="1" applyBorder="1" applyAlignment="1" applyProtection="1">
      <alignment horizontal="center"/>
    </xf>
    <xf numFmtId="0" fontId="5" fillId="0" borderId="12" xfId="0" applyFont="1" applyBorder="1" applyAlignment="1" applyProtection="1">
      <alignment horizontal="center"/>
    </xf>
    <xf numFmtId="0" fontId="9" fillId="0" borderId="6" xfId="0" applyFont="1" applyBorder="1" applyProtection="1"/>
    <xf numFmtId="0" fontId="9" fillId="0" borderId="5" xfId="0" applyFont="1" applyBorder="1" applyAlignment="1" applyProtection="1">
      <alignment horizontal="center"/>
    </xf>
    <xf numFmtId="0" fontId="0" fillId="0" borderId="0" xfId="0" applyAlignment="1" applyProtection="1">
      <alignment horizontal="center"/>
    </xf>
    <xf numFmtId="0" fontId="30" fillId="0" borderId="0" xfId="0" applyFont="1" applyAlignment="1" applyProtection="1">
      <alignment horizontal="center" vertical="top"/>
    </xf>
    <xf numFmtId="0" fontId="9" fillId="0" borderId="0" xfId="0" applyFont="1" applyAlignment="1" applyProtection="1">
      <alignment horizontal="center"/>
    </xf>
    <xf numFmtId="0" fontId="9" fillId="0" borderId="9" xfId="0" applyFont="1" applyBorder="1" applyAlignment="1" applyProtection="1">
      <alignment horizontal="center"/>
    </xf>
    <xf numFmtId="0" fontId="5" fillId="0" borderId="0" xfId="0" applyFont="1" applyBorder="1" applyAlignment="1" applyProtection="1">
      <alignment horizontal="left"/>
    </xf>
    <xf numFmtId="0" fontId="9" fillId="0" borderId="9" xfId="0" applyFont="1" applyBorder="1" applyAlignment="1" applyProtection="1">
      <alignment vertical="top"/>
    </xf>
    <xf numFmtId="0" fontId="9" fillId="0" borderId="0" xfId="0" applyFont="1" applyBorder="1" applyAlignment="1" applyProtection="1">
      <alignment vertical="top"/>
    </xf>
    <xf numFmtId="0" fontId="5" fillId="0" borderId="9" xfId="0" applyFont="1" applyBorder="1" applyProtection="1"/>
    <xf numFmtId="0" fontId="7" fillId="0" borderId="0" xfId="0" applyFont="1" applyProtection="1"/>
    <xf numFmtId="0" fontId="5" fillId="0" borderId="5" xfId="0" applyFont="1" applyBorder="1" applyProtection="1"/>
    <xf numFmtId="0" fontId="5" fillId="0" borderId="0" xfId="0" applyFont="1" applyProtection="1"/>
    <xf numFmtId="0" fontId="5" fillId="0" borderId="0" xfId="0" applyFont="1" applyAlignment="1" applyProtection="1">
      <alignment horizontal="center"/>
    </xf>
    <xf numFmtId="0" fontId="5" fillId="0" borderId="12" xfId="0" applyFont="1" applyBorder="1" applyProtection="1"/>
    <xf numFmtId="0" fontId="9" fillId="0" borderId="0" xfId="0" applyFont="1" applyBorder="1" applyAlignment="1" applyProtection="1">
      <alignment horizontal="right" vertical="top"/>
    </xf>
    <xf numFmtId="0" fontId="5" fillId="0" borderId="0" xfId="0" applyFont="1" applyBorder="1" applyAlignment="1" applyProtection="1">
      <alignment horizontal="left" vertical="center"/>
    </xf>
    <xf numFmtId="0" fontId="4" fillId="0" borderId="0" xfId="0" applyFont="1" applyBorder="1" applyProtection="1"/>
    <xf numFmtId="0" fontId="2" fillId="0" borderId="0" xfId="0" applyFont="1" applyAlignment="1" applyProtection="1"/>
    <xf numFmtId="0" fontId="5" fillId="0" borderId="0" xfId="0" applyFont="1" applyAlignment="1" applyProtection="1">
      <alignment horizontal="left"/>
    </xf>
    <xf numFmtId="0" fontId="5" fillId="0" borderId="2" xfId="0" applyFont="1" applyBorder="1" applyAlignment="1" applyProtection="1">
      <alignment horizontal="center"/>
    </xf>
    <xf numFmtId="0" fontId="6" fillId="0" borderId="9" xfId="0" applyFont="1" applyBorder="1" applyProtection="1"/>
    <xf numFmtId="0" fontId="48" fillId="0" borderId="0" xfId="0" applyFont="1" applyAlignment="1" applyProtection="1">
      <alignment vertical="top" wrapText="1"/>
    </xf>
    <xf numFmtId="0" fontId="48" fillId="0" borderId="0" xfId="0" applyFont="1" applyAlignment="1" applyProtection="1">
      <alignment vertical="top" wrapText="1" indent="1"/>
    </xf>
    <xf numFmtId="0" fontId="7" fillId="0" borderId="0" xfId="0" applyFont="1" applyBorder="1" applyProtection="1"/>
    <xf numFmtId="0" fontId="4" fillId="0" borderId="0" xfId="0" applyFont="1" applyAlignment="1" applyProtection="1">
      <alignment horizontal="left" indent="1"/>
    </xf>
    <xf numFmtId="0" fontId="0" fillId="0" borderId="0" xfId="0" applyProtection="1">
      <protection locked="0"/>
    </xf>
    <xf numFmtId="0" fontId="9" fillId="0" borderId="0" xfId="0" applyFont="1" applyBorder="1" applyAlignment="1" applyProtection="1">
      <alignment horizontal="left" vertical="top"/>
    </xf>
    <xf numFmtId="0" fontId="4" fillId="0" borderId="0" xfId="0" applyFont="1" applyAlignment="1" applyProtection="1"/>
    <xf numFmtId="0" fontId="6" fillId="0" borderId="9" xfId="0" applyFont="1" applyBorder="1" applyAlignment="1" applyProtection="1">
      <alignment horizontal="left"/>
    </xf>
    <xf numFmtId="0" fontId="9" fillId="2" borderId="11" xfId="0" applyFont="1" applyFill="1" applyBorder="1" applyAlignment="1" applyProtection="1">
      <alignment horizontal="center"/>
    </xf>
    <xf numFmtId="0" fontId="4" fillId="0" borderId="0" xfId="0" applyFont="1" applyProtection="1"/>
    <xf numFmtId="0" fontId="5"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9" fillId="0" borderId="7" xfId="0" applyFont="1" applyBorder="1" applyAlignment="1" applyProtection="1">
      <alignment horizontal="center" vertical="center"/>
    </xf>
    <xf numFmtId="0" fontId="4" fillId="0" borderId="0" xfId="0" applyFont="1" applyBorder="1" applyAlignment="1" applyProtection="1">
      <alignment vertical="center" wrapText="1"/>
    </xf>
    <xf numFmtId="0" fontId="9" fillId="0" borderId="0" xfId="0" applyFont="1" applyFill="1" applyBorder="1" applyProtection="1"/>
    <xf numFmtId="0" fontId="9" fillId="0" borderId="3" xfId="0" applyFont="1" applyBorder="1" applyAlignment="1" applyProtection="1">
      <alignment horizontal="center" vertical="top" wrapText="1"/>
    </xf>
    <xf numFmtId="0" fontId="8" fillId="0" borderId="9" xfId="0" applyFont="1" applyBorder="1" applyAlignment="1" applyProtection="1">
      <alignment horizontal="left"/>
    </xf>
    <xf numFmtId="0" fontId="8" fillId="0" borderId="9" xfId="0" applyFont="1" applyBorder="1" applyAlignment="1" applyProtection="1"/>
    <xf numFmtId="0" fontId="9" fillId="0" borderId="9" xfId="0" applyFont="1" applyBorder="1" applyAlignment="1" applyProtection="1">
      <alignment horizontal="left" vertical="top"/>
    </xf>
    <xf numFmtId="0" fontId="30" fillId="0" borderId="0" xfId="0" applyFont="1" applyAlignment="1" applyProtection="1">
      <alignment vertical="top" wrapText="1"/>
    </xf>
    <xf numFmtId="0" fontId="17" fillId="0" borderId="0" xfId="0" applyFont="1" applyAlignment="1" applyProtection="1"/>
    <xf numFmtId="0" fontId="9" fillId="0" borderId="0" xfId="0" applyFont="1" applyAlignment="1" applyProtection="1">
      <alignment vertical="top" wrapText="1"/>
    </xf>
    <xf numFmtId="0" fontId="2" fillId="0" borderId="0" xfId="0" applyFont="1" applyProtection="1"/>
    <xf numFmtId="0" fontId="5" fillId="0" borderId="5" xfId="0" applyFont="1" applyBorder="1" applyAlignment="1" applyProtection="1"/>
    <xf numFmtId="0" fontId="24" fillId="0" borderId="0" xfId="0" applyFont="1" applyBorder="1" applyAlignment="1" applyProtection="1">
      <alignment horizontal="left"/>
    </xf>
    <xf numFmtId="0" fontId="22" fillId="0" borderId="0" xfId="0" applyFont="1" applyAlignment="1" applyProtection="1"/>
    <xf numFmtId="0" fontId="41" fillId="0" borderId="0" xfId="0" applyFont="1" applyProtection="1"/>
    <xf numFmtId="0" fontId="9" fillId="0" borderId="12" xfId="0" applyFont="1" applyBorder="1" applyAlignment="1" applyProtection="1">
      <alignment horizontal="center" vertical="center"/>
    </xf>
    <xf numFmtId="0" fontId="6" fillId="0" borderId="0" xfId="0" applyFont="1" applyBorder="1" applyAlignment="1" applyProtection="1">
      <alignment horizontal="center" vertical="center"/>
    </xf>
    <xf numFmtId="44" fontId="9" fillId="2" borderId="3" xfId="1" applyFont="1" applyFill="1" applyBorder="1" applyAlignment="1" applyProtection="1">
      <alignment horizontal="center"/>
    </xf>
    <xf numFmtId="44" fontId="5" fillId="0" borderId="20" xfId="1" applyFont="1" applyBorder="1" applyAlignment="1">
      <alignment horizontal="left" vertical="top" wrapText="1"/>
    </xf>
    <xf numFmtId="44" fontId="9" fillId="0" borderId="21" xfId="0" applyNumberFormat="1" applyFont="1" applyBorder="1" applyAlignment="1">
      <alignment horizontal="left" vertical="top" wrapText="1"/>
    </xf>
    <xf numFmtId="0" fontId="9" fillId="5" borderId="22" xfId="0" applyFont="1" applyFill="1" applyBorder="1" applyAlignment="1" applyProtection="1">
      <alignment horizontal="center" vertical="top" wrapText="1"/>
      <protection locked="0"/>
    </xf>
    <xf numFmtId="44" fontId="5" fillId="0" borderId="11" xfId="1" applyFont="1" applyBorder="1" applyAlignment="1">
      <alignment horizontal="center" vertical="center"/>
    </xf>
    <xf numFmtId="44" fontId="9" fillId="0" borderId="11" xfId="0" applyNumberFormat="1" applyFont="1" applyBorder="1"/>
    <xf numFmtId="44" fontId="5" fillId="0" borderId="20" xfId="1" applyFont="1" applyBorder="1" applyAlignment="1">
      <alignment horizontal="center" vertical="center"/>
    </xf>
    <xf numFmtId="44" fontId="9" fillId="0" borderId="21" xfId="0" applyNumberFormat="1" applyFont="1" applyBorder="1"/>
    <xf numFmtId="0" fontId="9" fillId="5" borderId="22" xfId="0" applyFont="1" applyFill="1" applyBorder="1" applyAlignment="1" applyProtection="1">
      <alignment horizontal="center"/>
      <protection locked="0"/>
    </xf>
    <xf numFmtId="44" fontId="9" fillId="0" borderId="11" xfId="0" applyNumberFormat="1" applyFont="1" applyBorder="1" applyAlignment="1"/>
    <xf numFmtId="44" fontId="9" fillId="0" borderId="21" xfId="0" applyNumberFormat="1" applyFont="1" applyBorder="1" applyAlignment="1"/>
    <xf numFmtId="0" fontId="1" fillId="5" borderId="22" xfId="0" applyFont="1" applyFill="1" applyBorder="1" applyAlignment="1" applyProtection="1">
      <alignment horizontal="center" vertical="top" wrapText="1"/>
      <protection locked="0"/>
    </xf>
    <xf numFmtId="44" fontId="5" fillId="0" borderId="20" xfId="1" applyFont="1" applyBorder="1" applyAlignment="1" applyProtection="1">
      <alignment horizontal="center" vertical="center"/>
    </xf>
    <xf numFmtId="44" fontId="9" fillId="0" borderId="21" xfId="0" applyNumberFormat="1" applyFont="1" applyBorder="1" applyAlignment="1" applyProtection="1"/>
    <xf numFmtId="44" fontId="9" fillId="0" borderId="11" xfId="0" applyNumberFormat="1" applyFont="1" applyBorder="1" applyProtection="1"/>
    <xf numFmtId="44" fontId="9" fillId="0" borderId="21" xfId="0" applyNumberFormat="1" applyFont="1" applyBorder="1" applyProtection="1"/>
    <xf numFmtId="44" fontId="9" fillId="2" borderId="11" xfId="1" applyFont="1" applyFill="1" applyBorder="1" applyAlignment="1" applyProtection="1">
      <alignment horizontal="center"/>
    </xf>
    <xf numFmtId="44" fontId="9" fillId="0" borderId="11" xfId="1" applyFont="1" applyBorder="1" applyAlignment="1" applyProtection="1">
      <alignment horizontal="center" vertical="center"/>
    </xf>
    <xf numFmtId="44" fontId="9" fillId="0" borderId="20" xfId="1" applyFont="1" applyBorder="1" applyAlignment="1" applyProtection="1">
      <alignment horizontal="center" vertical="center"/>
    </xf>
    <xf numFmtId="0" fontId="8" fillId="0" borderId="0" xfId="0" applyFont="1" applyProtection="1"/>
    <xf numFmtId="0" fontId="9" fillId="0" borderId="5" xfId="0" applyFont="1" applyBorder="1" applyProtection="1"/>
    <xf numFmtId="0" fontId="9" fillId="0" borderId="4" xfId="0" applyFont="1" applyBorder="1" applyAlignment="1" applyProtection="1">
      <alignment horizontal="center" vertical="top" wrapText="1"/>
    </xf>
    <xf numFmtId="0" fontId="9" fillId="0" borderId="3" xfId="0" applyFont="1" applyBorder="1" applyProtection="1"/>
    <xf numFmtId="0" fontId="8" fillId="0" borderId="9" xfId="0" applyFont="1" applyBorder="1" applyAlignment="1" applyProtection="1">
      <alignment vertical="center"/>
    </xf>
    <xf numFmtId="0" fontId="8" fillId="0" borderId="0" xfId="0" applyFont="1" applyBorder="1" applyAlignment="1" applyProtection="1">
      <alignment vertical="center"/>
    </xf>
    <xf numFmtId="0" fontId="8" fillId="0" borderId="7" xfId="0" applyFont="1" applyBorder="1" applyAlignment="1" applyProtection="1">
      <alignment horizontal="center" vertical="center"/>
    </xf>
    <xf numFmtId="0" fontId="8" fillId="0" borderId="0" xfId="0" applyFont="1" applyBorder="1" applyAlignment="1" applyProtection="1"/>
    <xf numFmtId="0" fontId="8" fillId="0" borderId="0" xfId="0" applyFont="1" applyBorder="1" applyAlignment="1" applyProtection="1">
      <alignment horizontal="center" vertical="center"/>
    </xf>
    <xf numFmtId="0" fontId="8" fillId="0" borderId="5" xfId="0" applyFont="1" applyBorder="1" applyProtection="1"/>
    <xf numFmtId="0" fontId="8" fillId="0" borderId="5" xfId="0" applyFont="1" applyBorder="1" applyAlignment="1" applyProtection="1"/>
    <xf numFmtId="0" fontId="9" fillId="2" borderId="9" xfId="0" applyFont="1" applyFill="1" applyBorder="1" applyAlignment="1" applyProtection="1">
      <alignment horizontal="center"/>
    </xf>
    <xf numFmtId="0" fontId="9" fillId="2" borderId="2" xfId="0" applyFont="1" applyFill="1" applyBorder="1" applyAlignment="1" applyProtection="1">
      <alignment horizontal="center"/>
    </xf>
    <xf numFmtId="0" fontId="17" fillId="0" borderId="0" xfId="0" applyFont="1" applyBorder="1" applyProtection="1"/>
    <xf numFmtId="0" fontId="9" fillId="0" borderId="0" xfId="0" applyFont="1" applyBorder="1" applyAlignment="1" applyProtection="1">
      <alignment horizontal="left" vertical="center"/>
    </xf>
    <xf numFmtId="0" fontId="9" fillId="0" borderId="0" xfId="0" applyFont="1" applyBorder="1" applyAlignment="1" applyProtection="1">
      <alignment horizontal="left"/>
    </xf>
    <xf numFmtId="0" fontId="9" fillId="0" borderId="2" xfId="0" applyFont="1" applyBorder="1" applyAlignment="1" applyProtection="1">
      <alignment horizontal="center"/>
    </xf>
    <xf numFmtId="0" fontId="9" fillId="0" borderId="1" xfId="0" applyFont="1" applyBorder="1" applyProtection="1"/>
    <xf numFmtId="0" fontId="9" fillId="0" borderId="10" xfId="0" applyFont="1" applyBorder="1" applyAlignment="1" applyProtection="1">
      <alignment horizontal="center" vertical="top" wrapText="1"/>
    </xf>
    <xf numFmtId="0" fontId="9" fillId="0" borderId="0" xfId="0" applyFont="1" applyAlignment="1" applyProtection="1">
      <alignment horizontal="left"/>
    </xf>
    <xf numFmtId="0" fontId="9" fillId="0" borderId="0" xfId="0" applyFont="1" applyBorder="1" applyAlignment="1" applyProtection="1">
      <alignment horizontal="left" vertical="top" wrapText="1"/>
    </xf>
    <xf numFmtId="0" fontId="8" fillId="0" borderId="9" xfId="0" applyFont="1" applyBorder="1" applyAlignment="1" applyProtection="1">
      <alignment vertical="top"/>
    </xf>
    <xf numFmtId="0" fontId="9" fillId="0" borderId="9" xfId="0" applyFont="1" applyBorder="1" applyProtection="1"/>
    <xf numFmtId="0" fontId="9" fillId="0" borderId="7" xfId="0" applyFont="1" applyBorder="1" applyProtection="1"/>
    <xf numFmtId="0" fontId="9" fillId="0" borderId="4" xfId="0" applyFont="1" applyBorder="1" applyAlignment="1" applyProtection="1">
      <alignment horizontal="center"/>
    </xf>
    <xf numFmtId="0" fontId="9" fillId="0" borderId="0" xfId="0" applyFont="1" applyAlignment="1" applyProtection="1">
      <alignment vertical="center"/>
    </xf>
    <xf numFmtId="0" fontId="9" fillId="0" borderId="0" xfId="0" applyFont="1" applyAlignment="1" applyProtection="1">
      <alignment vertical="center" wrapText="1"/>
    </xf>
    <xf numFmtId="0" fontId="9" fillId="0" borderId="0" xfId="0" applyFont="1" applyAlignment="1" applyProtection="1">
      <alignment horizontal="left" indent="1"/>
    </xf>
    <xf numFmtId="0" fontId="8" fillId="0" borderId="0" xfId="0" applyFont="1" applyBorder="1" applyAlignment="1" applyProtection="1">
      <alignment horizontal="left" vertical="top"/>
    </xf>
    <xf numFmtId="0" fontId="8" fillId="0" borderId="0" xfId="0" applyFont="1" applyBorder="1" applyAlignment="1" applyProtection="1">
      <alignment horizontal="center" vertical="top"/>
    </xf>
    <xf numFmtId="0" fontId="8" fillId="0" borderId="0" xfId="0" applyFont="1" applyAlignment="1" applyProtection="1">
      <alignment vertical="center" wrapText="1"/>
    </xf>
    <xf numFmtId="0" fontId="8" fillId="0" borderId="0" xfId="0" applyFont="1" applyAlignment="1" applyProtection="1">
      <alignment horizontal="left"/>
    </xf>
    <xf numFmtId="0" fontId="21" fillId="0" borderId="0" xfId="0" applyFont="1" applyProtection="1"/>
    <xf numFmtId="0" fontId="9" fillId="0" borderId="1" xfId="0" applyFont="1" applyBorder="1" applyAlignment="1" applyProtection="1">
      <alignment horizontal="center"/>
    </xf>
    <xf numFmtId="44" fontId="9" fillId="0" borderId="5" xfId="1" applyFont="1" applyBorder="1" applyProtection="1"/>
    <xf numFmtId="0" fontId="9" fillId="0" borderId="0" xfId="0" applyFont="1" applyAlignment="1" applyProtection="1">
      <alignment vertical="top"/>
    </xf>
    <xf numFmtId="0" fontId="17" fillId="0" borderId="0" xfId="0" applyFont="1" applyAlignment="1" applyProtection="1">
      <alignment horizontal="left" indent="1"/>
    </xf>
    <xf numFmtId="0" fontId="1" fillId="0" borderId="0" xfId="0" applyFont="1" applyProtection="1"/>
    <xf numFmtId="44" fontId="9" fillId="0" borderId="11" xfId="1" applyFont="1" applyBorder="1" applyAlignment="1" applyProtection="1">
      <alignment horizontal="left" vertical="top" wrapText="1"/>
    </xf>
    <xf numFmtId="44" fontId="9" fillId="0" borderId="11" xfId="0" applyNumberFormat="1" applyFont="1" applyBorder="1" applyAlignment="1" applyProtection="1">
      <alignment horizontal="left" vertical="top" wrapText="1"/>
    </xf>
    <xf numFmtId="44" fontId="9" fillId="0" borderId="11" xfId="1" applyFont="1" applyBorder="1" applyProtection="1"/>
    <xf numFmtId="0" fontId="9" fillId="5" borderId="11" xfId="0" applyFont="1" applyFill="1" applyBorder="1" applyAlignment="1" applyProtection="1">
      <alignment horizontal="center" vertical="top" wrapText="1"/>
      <protection locked="0"/>
    </xf>
    <xf numFmtId="0" fontId="24" fillId="0" borderId="0" xfId="0" applyFont="1" applyAlignment="1">
      <alignment horizontal="center"/>
    </xf>
    <xf numFmtId="0" fontId="0" fillId="5" borderId="11" xfId="0" applyFill="1" applyBorder="1" applyAlignment="1" applyProtection="1">
      <protection locked="0"/>
    </xf>
    <xf numFmtId="44" fontId="0" fillId="0" borderId="11" xfId="1" applyFont="1" applyBorder="1" applyAlignment="1"/>
    <xf numFmtId="44" fontId="0" fillId="0" borderId="11" xfId="0" applyNumberFormat="1" applyBorder="1" applyAlignment="1"/>
    <xf numFmtId="0" fontId="0" fillId="5" borderId="11" xfId="0" applyFill="1" applyBorder="1" applyAlignment="1" applyProtection="1">
      <alignment horizontal="center"/>
      <protection locked="0"/>
    </xf>
    <xf numFmtId="44" fontId="0" fillId="0" borderId="11" xfId="1" applyFont="1" applyBorder="1"/>
    <xf numFmtId="44" fontId="0" fillId="0" borderId="11" xfId="0" applyNumberFormat="1" applyBorder="1"/>
    <xf numFmtId="0" fontId="5" fillId="0" borderId="4" xfId="0" applyFont="1" applyFill="1" applyBorder="1" applyAlignment="1">
      <alignment vertical="center" wrapText="1"/>
    </xf>
    <xf numFmtId="44" fontId="1" fillId="2" borderId="4" xfId="1" applyFont="1" applyFill="1" applyBorder="1" applyAlignment="1">
      <alignment horizontal="center"/>
    </xf>
    <xf numFmtId="44" fontId="9" fillId="0" borderId="11" xfId="1" applyFont="1" applyBorder="1" applyAlignment="1">
      <alignment horizontal="center" vertical="center"/>
    </xf>
    <xf numFmtId="44" fontId="9" fillId="2" borderId="9" xfId="1" applyFont="1" applyFill="1" applyBorder="1" applyAlignment="1">
      <alignment horizontal="center"/>
    </xf>
    <xf numFmtId="44" fontId="9" fillId="0" borderId="11" xfId="1" applyFont="1" applyBorder="1"/>
    <xf numFmtId="0" fontId="15" fillId="0" borderId="13" xfId="0" applyFont="1" applyFill="1" applyBorder="1" applyAlignment="1">
      <alignment horizontal="center" vertical="center"/>
    </xf>
    <xf numFmtId="0" fontId="0" fillId="0" borderId="0" xfId="0" applyFill="1" applyProtection="1"/>
    <xf numFmtId="0" fontId="9" fillId="0" borderId="0" xfId="0" applyFont="1" applyFill="1" applyAlignment="1" applyProtection="1"/>
    <xf numFmtId="0" fontId="9" fillId="0" borderId="0" xfId="0" applyFont="1" applyFill="1" applyBorder="1" applyAlignment="1" applyProtection="1">
      <alignment horizontal="center"/>
    </xf>
    <xf numFmtId="44" fontId="9" fillId="0" borderId="0" xfId="0" applyNumberFormat="1" applyFont="1" applyFill="1" applyBorder="1" applyAlignment="1" applyProtection="1"/>
    <xf numFmtId="0" fontId="9" fillId="0" borderId="0" xfId="0" applyFont="1" applyFill="1" applyBorder="1" applyAlignment="1" applyProtection="1"/>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left"/>
    </xf>
    <xf numFmtId="0" fontId="5" fillId="0" borderId="0" xfId="0" applyFont="1" applyFill="1" applyBorder="1" applyAlignment="1" applyProtection="1">
      <alignment horizontal="center" vertical="center"/>
    </xf>
    <xf numFmtId="0" fontId="0" fillId="0" borderId="0" xfId="0" applyFill="1" applyAlignment="1" applyProtection="1"/>
    <xf numFmtId="0" fontId="9" fillId="0" borderId="0" xfId="0" applyFont="1" applyFill="1" applyProtection="1"/>
    <xf numFmtId="44" fontId="9" fillId="0" borderId="0" xfId="0" applyNumberFormat="1" applyFont="1" applyFill="1" applyBorder="1" applyProtection="1"/>
    <xf numFmtId="0" fontId="10" fillId="6" borderId="11" xfId="0" applyFont="1" applyFill="1" applyBorder="1" applyAlignment="1" applyProtection="1">
      <alignment horizontal="center"/>
    </xf>
    <xf numFmtId="0" fontId="0" fillId="0" borderId="4" xfId="0" applyBorder="1" applyProtection="1">
      <protection locked="0"/>
    </xf>
    <xf numFmtId="0" fontId="0" fillId="0" borderId="3" xfId="0" applyBorder="1" applyProtection="1">
      <protection locked="0"/>
    </xf>
    <xf numFmtId="0" fontId="0" fillId="0" borderId="1" xfId="0" applyBorder="1" applyProtection="1">
      <protection locked="0"/>
    </xf>
    <xf numFmtId="0" fontId="0" fillId="0" borderId="3" xfId="0" applyFill="1" applyBorder="1" applyAlignment="1" applyProtection="1">
      <protection locked="0"/>
    </xf>
    <xf numFmtId="0" fontId="9" fillId="0" borderId="3" xfId="0" applyFont="1" applyFill="1" applyBorder="1" applyProtection="1">
      <protection locked="0"/>
    </xf>
    <xf numFmtId="0" fontId="9" fillId="0" borderId="3" xfId="0" applyFont="1" applyFill="1" applyBorder="1" applyAlignment="1" applyProtection="1">
      <alignment horizontal="center"/>
      <protection locked="0"/>
    </xf>
    <xf numFmtId="44" fontId="9" fillId="0" borderId="3" xfId="0" applyNumberFormat="1" applyFont="1" applyFill="1" applyBorder="1" applyProtection="1">
      <protection locked="0"/>
    </xf>
    <xf numFmtId="0" fontId="9" fillId="0" borderId="3" xfId="0" applyFont="1" applyFill="1" applyBorder="1" applyAlignment="1" applyProtection="1">
      <protection locked="0"/>
    </xf>
    <xf numFmtId="0" fontId="9" fillId="0"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left"/>
      <protection locked="0"/>
    </xf>
    <xf numFmtId="0" fontId="5" fillId="0" borderId="3" xfId="0" applyFont="1" applyFill="1" applyBorder="1" applyAlignment="1" applyProtection="1">
      <alignment horizontal="center" vertical="center"/>
      <protection locked="0"/>
    </xf>
    <xf numFmtId="0" fontId="0" fillId="0" borderId="3" xfId="0" applyFill="1" applyBorder="1" applyProtection="1">
      <protection locked="0"/>
    </xf>
    <xf numFmtId="0" fontId="0" fillId="0" borderId="4" xfId="0" applyBorder="1" applyAlignment="1" applyProtection="1">
      <alignment horizontal="justify"/>
    </xf>
    <xf numFmtId="0" fontId="0" fillId="0" borderId="3" xfId="0" applyBorder="1" applyAlignment="1" applyProtection="1">
      <alignment horizontal="justify"/>
    </xf>
    <xf numFmtId="0" fontId="0" fillId="0" borderId="1" xfId="0" applyBorder="1" applyAlignment="1" applyProtection="1">
      <alignment horizontal="justify"/>
    </xf>
    <xf numFmtId="0" fontId="24" fillId="0" borderId="0" xfId="0" applyFont="1" applyFill="1"/>
    <xf numFmtId="0" fontId="9" fillId="0" borderId="2" xfId="0" applyFont="1" applyFill="1" applyBorder="1" applyAlignment="1" applyProtection="1">
      <alignment horizontal="center"/>
    </xf>
    <xf numFmtId="44" fontId="9" fillId="0" borderId="9" xfId="0" applyNumberFormat="1" applyFont="1" applyFill="1" applyBorder="1" applyAlignment="1">
      <alignment horizontal="left" vertical="top" wrapText="1"/>
    </xf>
    <xf numFmtId="44" fontId="9" fillId="0" borderId="2" xfId="0" applyNumberFormat="1" applyFont="1" applyFill="1" applyBorder="1" applyProtection="1"/>
    <xf numFmtId="0" fontId="9" fillId="0" borderId="2" xfId="0" applyFont="1" applyFill="1" applyBorder="1" applyProtection="1"/>
    <xf numFmtId="0" fontId="9" fillId="0" borderId="2" xfId="0" applyFont="1" applyFill="1" applyBorder="1" applyAlignment="1" applyProtection="1">
      <alignment horizontal="center" vertical="center"/>
    </xf>
    <xf numFmtId="0" fontId="5" fillId="0" borderId="2" xfId="0" applyFont="1" applyFill="1" applyBorder="1" applyProtection="1"/>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horizontal="center"/>
    </xf>
    <xf numFmtId="0" fontId="9" fillId="0" borderId="0" xfId="0" applyFont="1" applyFill="1" applyAlignment="1" applyProtection="1">
      <alignment horizontal="center" vertical="center"/>
    </xf>
    <xf numFmtId="0" fontId="5" fillId="0" borderId="0" xfId="0" applyFont="1" applyFill="1" applyBorder="1" applyAlignment="1" applyProtection="1">
      <alignment horizontal="center"/>
    </xf>
    <xf numFmtId="44" fontId="9" fillId="0" borderId="9" xfId="0" applyNumberFormat="1" applyFont="1" applyFill="1" applyBorder="1"/>
    <xf numFmtId="0" fontId="47" fillId="0" borderId="0" xfId="0" applyFont="1" applyFill="1" applyAlignment="1" applyProtection="1">
      <alignment horizontal="left" vertical="top" wrapText="1"/>
    </xf>
    <xf numFmtId="0" fontId="9" fillId="0" borderId="3" xfId="0" applyFont="1" applyFill="1" applyBorder="1" applyAlignment="1" applyProtection="1">
      <alignment horizontal="center"/>
    </xf>
    <xf numFmtId="0" fontId="9" fillId="0" borderId="2" xfId="0" applyFont="1" applyFill="1" applyBorder="1" applyAlignment="1" applyProtection="1"/>
    <xf numFmtId="0" fontId="2" fillId="0" borderId="0" xfId="0" applyFont="1" applyFill="1" applyProtection="1"/>
    <xf numFmtId="0" fontId="9" fillId="0" borderId="0" xfId="0" applyFont="1" applyFill="1" applyAlignment="1">
      <alignment horizontal="center" vertical="center"/>
    </xf>
    <xf numFmtId="44" fontId="9" fillId="0" borderId="3" xfId="0" applyNumberFormat="1" applyFont="1" applyFill="1" applyBorder="1" applyProtection="1"/>
    <xf numFmtId="44" fontId="9" fillId="0" borderId="3" xfId="0" applyNumberFormat="1" applyFont="1" applyFill="1" applyBorder="1" applyAlignment="1" applyProtection="1">
      <alignment horizontal="left" vertical="top" wrapText="1"/>
    </xf>
    <xf numFmtId="0" fontId="0" fillId="0" borderId="0" xfId="0" applyBorder="1" applyProtection="1">
      <protection locked="0"/>
    </xf>
    <xf numFmtId="0" fontId="1" fillId="0" borderId="0" xfId="0" applyFont="1" applyAlignment="1">
      <alignment horizontal="left"/>
    </xf>
    <xf numFmtId="0" fontId="1" fillId="0" borderId="9" xfId="0" applyFont="1" applyBorder="1" applyAlignment="1">
      <alignment horizontal="right" vertical="top"/>
    </xf>
    <xf numFmtId="0" fontId="1" fillId="0" borderId="0" xfId="0" applyFont="1" applyAlignment="1">
      <alignment horizontal="left" indent="1"/>
    </xf>
    <xf numFmtId="0" fontId="1" fillId="0" borderId="0" xfId="0" applyFont="1" applyAlignment="1">
      <alignment horizontal="center"/>
    </xf>
    <xf numFmtId="0" fontId="1" fillId="2" borderId="3" xfId="0" applyFont="1" applyFill="1" applyBorder="1" applyAlignment="1">
      <alignment horizontal="center"/>
    </xf>
    <xf numFmtId="0" fontId="1" fillId="2" borderId="10" xfId="0" applyFont="1" applyFill="1" applyBorder="1" applyAlignment="1">
      <alignment horizontal="center"/>
    </xf>
    <xf numFmtId="44" fontId="1" fillId="2" borderId="1" xfId="1" applyFont="1" applyFill="1" applyBorder="1" applyAlignment="1">
      <alignment horizontal="center"/>
    </xf>
    <xf numFmtId="0" fontId="1" fillId="2" borderId="8" xfId="0" applyFont="1" applyFill="1" applyBorder="1" applyAlignment="1">
      <alignment horizontal="center"/>
    </xf>
    <xf numFmtId="0" fontId="1" fillId="0" borderId="4" xfId="0" applyFont="1" applyBorder="1" applyAlignment="1">
      <alignment horizontal="center" vertical="top"/>
    </xf>
    <xf numFmtId="0" fontId="1" fillId="0" borderId="3" xfId="0" applyFont="1" applyBorder="1" applyAlignment="1">
      <alignment horizontal="center" vertical="top"/>
    </xf>
    <xf numFmtId="0" fontId="1" fillId="0" borderId="0" xfId="0" applyFont="1" applyBorder="1" applyAlignment="1">
      <alignment horizontal="center"/>
    </xf>
    <xf numFmtId="44" fontId="1" fillId="0" borderId="2" xfId="0" applyNumberFormat="1" applyFont="1" applyBorder="1" applyAlignment="1"/>
    <xf numFmtId="0" fontId="1" fillId="0" borderId="3" xfId="0" applyFont="1" applyBorder="1" applyAlignment="1">
      <alignment horizontal="center"/>
    </xf>
    <xf numFmtId="44" fontId="1" fillId="0" borderId="0" xfId="1" applyFont="1" applyBorder="1" applyAlignment="1"/>
    <xf numFmtId="0" fontId="1" fillId="0" borderId="2" xfId="0" applyFont="1" applyBorder="1" applyAlignment="1"/>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right" vertical="top"/>
    </xf>
    <xf numFmtId="0" fontId="1" fillId="0" borderId="0" xfId="0" applyFont="1" applyBorder="1" applyAlignment="1" applyProtection="1">
      <alignment horizontal="left" vertical="center"/>
    </xf>
    <xf numFmtId="44" fontId="13" fillId="0" borderId="4" xfId="0" applyNumberFormat="1" applyFont="1" applyBorder="1" applyAlignment="1">
      <alignment vertical="center"/>
    </xf>
    <xf numFmtId="0" fontId="1" fillId="5" borderId="11" xfId="0" applyFont="1" applyFill="1" applyBorder="1" applyAlignment="1" applyProtection="1">
      <alignment horizontal="center"/>
      <protection locked="0"/>
    </xf>
    <xf numFmtId="44" fontId="1" fillId="0" borderId="11" xfId="0" applyNumberFormat="1" applyFont="1" applyBorder="1" applyAlignment="1"/>
    <xf numFmtId="44" fontId="13" fillId="0" borderId="11" xfId="1" applyFont="1" applyBorder="1" applyAlignment="1">
      <alignment horizontal="center" vertical="center"/>
    </xf>
    <xf numFmtId="44" fontId="1" fillId="2" borderId="3" xfId="1" applyFont="1" applyFill="1" applyBorder="1" applyAlignment="1">
      <alignment horizontal="center"/>
    </xf>
    <xf numFmtId="0" fontId="1" fillId="5" borderId="22" xfId="0" applyFont="1" applyFill="1" applyBorder="1" applyAlignment="1" applyProtection="1">
      <alignment horizontal="center"/>
      <protection locked="0"/>
    </xf>
    <xf numFmtId="44" fontId="1" fillId="0" borderId="21" xfId="0" applyNumberFormat="1" applyFont="1" applyBorder="1" applyAlignment="1"/>
    <xf numFmtId="0" fontId="1" fillId="0" borderId="0" xfId="0" applyFont="1" applyBorder="1" applyAlignment="1">
      <alignment horizontal="left"/>
    </xf>
    <xf numFmtId="0" fontId="0" fillId="0" borderId="9" xfId="0" applyBorder="1" applyAlignment="1">
      <alignment horizontal="right"/>
    </xf>
    <xf numFmtId="0" fontId="0" fillId="0" borderId="9" xfId="0" applyBorder="1"/>
    <xf numFmtId="0" fontId="9" fillId="0" borderId="7" xfId="0" applyFont="1" applyBorder="1" applyAlignment="1">
      <alignment horizontal="center" vertical="center"/>
    </xf>
    <xf numFmtId="0" fontId="0" fillId="0" borderId="3" xfId="0" applyBorder="1"/>
    <xf numFmtId="0" fontId="0" fillId="0" borderId="1" xfId="0" applyBorder="1"/>
    <xf numFmtId="0" fontId="1" fillId="0" borderId="9" xfId="0" applyFont="1" applyBorder="1"/>
    <xf numFmtId="0" fontId="13" fillId="0" borderId="9" xfId="0" applyFont="1" applyBorder="1" applyAlignment="1">
      <alignment horizontal="center" vertical="center"/>
    </xf>
    <xf numFmtId="44" fontId="13" fillId="0" borderId="11" xfId="1" applyFont="1" applyFill="1" applyBorder="1" applyAlignment="1">
      <alignment horizontal="center" vertical="center"/>
    </xf>
    <xf numFmtId="0" fontId="1" fillId="0" borderId="2" xfId="0" applyFont="1" applyBorder="1"/>
    <xf numFmtId="0" fontId="1" fillId="0" borderId="2" xfId="0" applyFont="1" applyBorder="1" applyAlignment="1">
      <alignment horizontal="center"/>
    </xf>
    <xf numFmtId="0" fontId="1" fillId="0" borderId="4" xfId="0" applyFont="1" applyBorder="1" applyAlignment="1">
      <alignment horizontal="center" vertical="top" wrapText="1"/>
    </xf>
    <xf numFmtId="44" fontId="1" fillId="0" borderId="11" xfId="0" applyNumberFormat="1" applyFont="1" applyBorder="1"/>
    <xf numFmtId="44" fontId="1" fillId="0" borderId="0" xfId="1" applyFont="1" applyBorder="1"/>
    <xf numFmtId="0" fontId="1" fillId="0" borderId="23" xfId="0" applyFont="1" applyBorder="1" applyAlignment="1">
      <alignment horizontal="left"/>
    </xf>
    <xf numFmtId="0" fontId="1" fillId="0" borderId="24" xfId="0" applyFont="1" applyBorder="1" applyAlignment="1">
      <alignment horizontal="left"/>
    </xf>
    <xf numFmtId="0" fontId="1" fillId="0" borderId="0" xfId="0" applyFont="1" applyBorder="1" applyAlignment="1">
      <alignment horizontal="left" vertical="top"/>
    </xf>
    <xf numFmtId="44" fontId="13" fillId="3" borderId="11" xfId="1" applyFont="1" applyFill="1" applyBorder="1" applyAlignment="1">
      <alignment horizontal="center" vertical="center"/>
    </xf>
    <xf numFmtId="0" fontId="5" fillId="3" borderId="1" xfId="0" applyFont="1" applyFill="1" applyBorder="1" applyAlignment="1">
      <alignment vertical="center"/>
    </xf>
    <xf numFmtId="0" fontId="5" fillId="3" borderId="4" xfId="0" applyFont="1" applyFill="1" applyBorder="1" applyAlignment="1">
      <alignment vertical="center"/>
    </xf>
    <xf numFmtId="44" fontId="5" fillId="0" borderId="0" xfId="1" applyFont="1" applyBorder="1" applyAlignment="1">
      <alignment horizontal="left" vertical="top" wrapText="1"/>
    </xf>
    <xf numFmtId="0" fontId="9" fillId="3" borderId="0" xfId="0" applyFont="1" applyFill="1" applyBorder="1" applyAlignment="1" applyProtection="1">
      <alignment horizontal="center" vertical="top" wrapText="1"/>
      <protection locked="0"/>
    </xf>
    <xf numFmtId="44" fontId="5" fillId="3" borderId="0" xfId="1" applyFont="1" applyFill="1" applyBorder="1" applyAlignment="1">
      <alignment horizontal="left" vertical="top" wrapText="1"/>
    </xf>
    <xf numFmtId="44" fontId="9" fillId="3" borderId="0" xfId="0" applyNumberFormat="1" applyFont="1" applyFill="1" applyBorder="1" applyAlignment="1">
      <alignment horizontal="left" vertical="top" wrapText="1"/>
    </xf>
    <xf numFmtId="0" fontId="9" fillId="3" borderId="0" xfId="0" applyFont="1" applyFill="1" applyBorder="1" applyAlignment="1" applyProtection="1">
      <alignment horizontal="center"/>
    </xf>
    <xf numFmtId="44" fontId="5" fillId="3" borderId="0" xfId="1" applyFont="1" applyFill="1" applyBorder="1" applyAlignment="1" applyProtection="1">
      <alignment horizontal="center" vertical="center"/>
    </xf>
    <xf numFmtId="44" fontId="9" fillId="3" borderId="0" xfId="0" applyNumberFormat="1" applyFont="1" applyFill="1" applyBorder="1" applyProtection="1"/>
    <xf numFmtId="0" fontId="9" fillId="3" borderId="0" xfId="0" applyFont="1" applyFill="1" applyBorder="1" applyAlignment="1" applyProtection="1">
      <alignment horizontal="right" vertical="top"/>
    </xf>
    <xf numFmtId="0" fontId="1" fillId="3" borderId="0" xfId="0" applyFont="1" applyFill="1" applyBorder="1" applyAlignment="1">
      <alignment horizontal="left"/>
    </xf>
    <xf numFmtId="0" fontId="6" fillId="3" borderId="0" xfId="0" applyFont="1" applyFill="1" applyBorder="1" applyAlignment="1" applyProtection="1">
      <alignment vertical="center" wrapText="1"/>
    </xf>
    <xf numFmtId="0" fontId="9" fillId="3" borderId="0" xfId="0" applyFont="1" applyFill="1" applyBorder="1" applyAlignment="1" applyProtection="1">
      <alignment horizontal="center" vertical="center"/>
    </xf>
    <xf numFmtId="0" fontId="7" fillId="3" borderId="0" xfId="0" applyFont="1" applyFill="1" applyBorder="1" applyProtection="1"/>
    <xf numFmtId="0" fontId="5" fillId="3" borderId="0" xfId="0" applyFont="1" applyFill="1" applyBorder="1" applyAlignment="1" applyProtection="1">
      <alignment horizontal="left"/>
    </xf>
    <xf numFmtId="0" fontId="5" fillId="3" borderId="0" xfId="0" applyFont="1" applyFill="1" applyBorder="1" applyAlignment="1" applyProtection="1">
      <alignment horizontal="left" vertical="top" wrapText="1"/>
    </xf>
    <xf numFmtId="0" fontId="5" fillId="3" borderId="0" xfId="0" applyFont="1" applyFill="1" applyBorder="1" applyAlignment="1" applyProtection="1">
      <alignment horizontal="center"/>
    </xf>
    <xf numFmtId="0" fontId="5" fillId="3" borderId="0" xfId="0" applyFont="1" applyFill="1" applyBorder="1" applyProtection="1"/>
    <xf numFmtId="0" fontId="9" fillId="3" borderId="0" xfId="0" applyFont="1" applyFill="1" applyBorder="1" applyAlignment="1" applyProtection="1">
      <alignment vertical="top"/>
    </xf>
    <xf numFmtId="0" fontId="1"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4" fillId="0" borderId="0" xfId="0" applyFont="1" applyBorder="1"/>
    <xf numFmtId="0" fontId="5" fillId="0" borderId="0" xfId="0" applyFont="1" applyBorder="1" applyAlignment="1">
      <alignment horizontal="left" vertical="center"/>
    </xf>
    <xf numFmtId="0" fontId="12" fillId="0" borderId="0" xfId="0" applyFont="1" applyBorder="1"/>
    <xf numFmtId="0" fontId="7" fillId="0" borderId="0" xfId="0" applyFont="1" applyBorder="1"/>
    <xf numFmtId="0" fontId="5" fillId="0" borderId="0" xfId="0" applyFont="1" applyBorder="1" applyAlignment="1">
      <alignment horizontal="left" vertical="top" wrapText="1"/>
    </xf>
    <xf numFmtId="0" fontId="5" fillId="0" borderId="0" xfId="0" applyFont="1" applyBorder="1" applyAlignment="1">
      <alignment horizontal="center"/>
    </xf>
    <xf numFmtId="0" fontId="5" fillId="0" borderId="0" xfId="0" applyFont="1" applyBorder="1"/>
    <xf numFmtId="0" fontId="1" fillId="0" borderId="0" xfId="0" applyFont="1" applyBorder="1" applyAlignment="1">
      <alignment vertical="top"/>
    </xf>
    <xf numFmtId="0" fontId="5" fillId="0" borderId="0" xfId="0" applyFont="1" applyFill="1" applyBorder="1" applyProtection="1"/>
    <xf numFmtId="0" fontId="1" fillId="0" borderId="0" xfId="0" applyFont="1" applyBorder="1" applyAlignment="1">
      <alignment horizontal="center" vertical="top" wrapText="1"/>
    </xf>
    <xf numFmtId="44" fontId="1" fillId="0" borderId="0" xfId="0" applyNumberFormat="1" applyFont="1" applyBorder="1" applyAlignment="1">
      <alignment horizontal="left" vertical="top" wrapText="1"/>
    </xf>
    <xf numFmtId="44" fontId="1" fillId="0" borderId="0" xfId="0" applyNumberFormat="1" applyFont="1" applyBorder="1"/>
    <xf numFmtId="44" fontId="9" fillId="0" borderId="0" xfId="0" applyNumberFormat="1" applyFont="1" applyFill="1" applyBorder="1" applyProtection="1">
      <protection locked="0"/>
    </xf>
    <xf numFmtId="0" fontId="9" fillId="0" borderId="0" xfId="0" applyFont="1" applyFill="1" applyBorder="1" applyProtection="1">
      <protection locked="0"/>
    </xf>
    <xf numFmtId="0" fontId="9" fillId="0" borderId="0" xfId="0" applyFont="1" applyFill="1" applyBorder="1" applyAlignment="1" applyProtection="1">
      <protection locked="0"/>
    </xf>
    <xf numFmtId="0" fontId="46" fillId="7" borderId="14" xfId="2" applyFont="1" applyFill="1" applyBorder="1" applyAlignment="1" applyProtection="1">
      <alignment horizontal="left" vertical="center"/>
    </xf>
    <xf numFmtId="0" fontId="5" fillId="7" borderId="16" xfId="0" applyFont="1" applyFill="1" applyBorder="1" applyAlignment="1">
      <alignment vertical="center"/>
    </xf>
    <xf numFmtId="0" fontId="13" fillId="7" borderId="16" xfId="0" applyFont="1" applyFill="1" applyBorder="1" applyAlignment="1">
      <alignment vertical="center"/>
    </xf>
    <xf numFmtId="0" fontId="13" fillId="7" borderId="13" xfId="0" applyFont="1" applyFill="1" applyBorder="1" applyAlignment="1">
      <alignment vertical="center"/>
    </xf>
    <xf numFmtId="0" fontId="46" fillId="7" borderId="9" xfId="2" applyFont="1" applyFill="1" applyBorder="1" applyAlignment="1" applyProtection="1">
      <alignment horizontal="left" vertical="center"/>
    </xf>
    <xf numFmtId="0" fontId="13" fillId="7" borderId="0" xfId="0" applyFont="1" applyFill="1" applyBorder="1" applyAlignment="1">
      <alignment vertical="center" wrapText="1"/>
    </xf>
    <xf numFmtId="0" fontId="13" fillId="7" borderId="0" xfId="0" applyFont="1" applyFill="1" applyBorder="1" applyAlignment="1">
      <alignment horizontal="center" vertical="center"/>
    </xf>
    <xf numFmtId="44" fontId="13" fillId="7" borderId="0" xfId="1" applyFont="1" applyFill="1" applyBorder="1" applyAlignment="1">
      <alignment vertical="center"/>
    </xf>
    <xf numFmtId="44" fontId="13" fillId="7" borderId="0" xfId="1" applyFont="1" applyFill="1" applyBorder="1" applyAlignment="1" applyProtection="1">
      <alignment vertical="center"/>
    </xf>
    <xf numFmtId="44" fontId="24" fillId="7" borderId="2" xfId="2" applyNumberFormat="1" applyFont="1" applyFill="1" applyBorder="1" applyAlignment="1" applyProtection="1">
      <alignment vertical="center"/>
    </xf>
    <xf numFmtId="0" fontId="13" fillId="7" borderId="16" xfId="0" applyFont="1" applyFill="1" applyBorder="1" applyAlignment="1">
      <alignment vertical="center" wrapText="1"/>
    </xf>
    <xf numFmtId="0" fontId="13" fillId="7" borderId="16" xfId="0" applyFont="1" applyFill="1" applyBorder="1" applyAlignment="1">
      <alignment horizontal="center" vertical="center"/>
    </xf>
    <xf numFmtId="44" fontId="13" fillId="7" borderId="16" xfId="1" applyFont="1" applyFill="1" applyBorder="1" applyAlignment="1">
      <alignment vertical="center"/>
    </xf>
    <xf numFmtId="44" fontId="13" fillId="7" borderId="16" xfId="1" applyFont="1" applyFill="1" applyBorder="1" applyAlignment="1" applyProtection="1">
      <alignment vertical="center"/>
    </xf>
    <xf numFmtId="44" fontId="24" fillId="7" borderId="13" xfId="2" applyNumberFormat="1" applyFont="1" applyFill="1" applyBorder="1" applyAlignment="1" applyProtection="1">
      <alignment vertical="center"/>
    </xf>
    <xf numFmtId="0" fontId="9" fillId="3" borderId="3" xfId="0" applyFont="1" applyFill="1" applyBorder="1" applyAlignment="1">
      <alignment horizontal="center" vertical="top" wrapText="1"/>
    </xf>
    <xf numFmtId="0" fontId="9" fillId="3" borderId="3" xfId="0" applyFont="1" applyFill="1" applyBorder="1" applyAlignment="1" applyProtection="1">
      <alignment horizontal="center"/>
    </xf>
    <xf numFmtId="0" fontId="9" fillId="3" borderId="3" xfId="0" applyFont="1" applyFill="1" applyBorder="1" applyAlignment="1" applyProtection="1">
      <alignment horizontal="center" vertical="center"/>
    </xf>
    <xf numFmtId="0" fontId="5" fillId="3" borderId="3" xfId="0" applyFont="1" applyFill="1" applyBorder="1" applyProtection="1"/>
    <xf numFmtId="0" fontId="9" fillId="0" borderId="12" xfId="0" applyFont="1" applyFill="1" applyBorder="1" applyAlignment="1" applyProtection="1">
      <alignment horizontal="left"/>
      <protection locked="0"/>
    </xf>
    <xf numFmtId="0" fontId="9" fillId="0" borderId="0" xfId="0" applyFont="1" applyFill="1" applyBorder="1" applyAlignment="1" applyProtection="1">
      <alignment horizontal="left"/>
      <protection locked="0"/>
    </xf>
    <xf numFmtId="0" fontId="5"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0" fillId="0" borderId="12" xfId="0" applyBorder="1" applyProtection="1">
      <protection locked="0"/>
    </xf>
    <xf numFmtId="0" fontId="9" fillId="0" borderId="12" xfId="0" applyFont="1" applyFill="1" applyBorder="1" applyAlignment="1" applyProtection="1">
      <protection locked="0"/>
    </xf>
    <xf numFmtId="0" fontId="16" fillId="0" borderId="0" xfId="0" applyFont="1" applyFill="1" applyBorder="1" applyAlignment="1" applyProtection="1"/>
    <xf numFmtId="0" fontId="9" fillId="0" borderId="9" xfId="0" applyFont="1" applyFill="1" applyBorder="1" applyAlignment="1" applyProtection="1"/>
    <xf numFmtId="0" fontId="9" fillId="0" borderId="9" xfId="0" applyFont="1" applyFill="1" applyBorder="1" applyAlignment="1" applyProtection="1">
      <alignment horizontal="center" vertical="center"/>
    </xf>
    <xf numFmtId="0" fontId="9" fillId="0" borderId="9" xfId="0" applyFont="1" applyFill="1" applyBorder="1" applyAlignment="1" applyProtection="1">
      <alignment horizontal="left"/>
    </xf>
    <xf numFmtId="0" fontId="5" fillId="0" borderId="9" xfId="0" applyFont="1" applyFill="1" applyBorder="1" applyAlignment="1" applyProtection="1">
      <alignment horizontal="center" vertical="center"/>
    </xf>
    <xf numFmtId="0" fontId="0" fillId="0" borderId="0" xfId="0" applyFill="1" applyAlignment="1" applyProtection="1">
      <alignment horizontal="center"/>
    </xf>
    <xf numFmtId="0" fontId="0" fillId="0" borderId="0" xfId="0" applyFill="1" applyBorder="1" applyAlignment="1" applyProtection="1">
      <alignment vertical="top"/>
    </xf>
    <xf numFmtId="0" fontId="9" fillId="0" borderId="0" xfId="1" applyNumberFormat="1" applyFont="1" applyFill="1" applyBorder="1" applyAlignment="1" applyProtection="1"/>
    <xf numFmtId="0" fontId="9" fillId="0" borderId="9" xfId="1" applyNumberFormat="1" applyFont="1" applyFill="1" applyBorder="1" applyAlignment="1" applyProtection="1"/>
    <xf numFmtId="0" fontId="3" fillId="0" borderId="9" xfId="0" applyFont="1" applyBorder="1" applyAlignment="1" applyProtection="1"/>
    <xf numFmtId="0" fontId="5" fillId="0" borderId="0" xfId="0" applyFont="1" applyBorder="1" applyAlignment="1">
      <alignment vertical="center"/>
    </xf>
    <xf numFmtId="44" fontId="1" fillId="0" borderId="11" xfId="2" applyNumberFormat="1" applyFont="1" applyFill="1" applyBorder="1" applyAlignment="1" applyProtection="1">
      <alignment vertical="center"/>
    </xf>
    <xf numFmtId="0" fontId="5" fillId="0" borderId="25" xfId="0" applyFont="1" applyBorder="1" applyAlignment="1">
      <alignment vertical="center"/>
    </xf>
    <xf numFmtId="0" fontId="13" fillId="0" borderId="26" xfId="0" applyFont="1" applyBorder="1" applyAlignment="1">
      <alignment vertical="center"/>
    </xf>
    <xf numFmtId="0" fontId="13" fillId="0" borderId="27" xfId="0" applyFont="1" applyBorder="1" applyAlignment="1">
      <alignment vertical="center"/>
    </xf>
    <xf numFmtId="0" fontId="5" fillId="0" borderId="28" xfId="0" applyFont="1" applyBorder="1" applyAlignment="1">
      <alignment vertical="center"/>
    </xf>
    <xf numFmtId="0" fontId="13" fillId="0" borderId="29" xfId="0" applyFont="1" applyBorder="1" applyAlignment="1">
      <alignment vertical="center"/>
    </xf>
    <xf numFmtId="0" fontId="13" fillId="0" borderId="28" xfId="0" applyFont="1" applyBorder="1" applyAlignment="1">
      <alignment vertical="center"/>
    </xf>
    <xf numFmtId="0" fontId="10" fillId="0" borderId="28"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vertical="center"/>
    </xf>
    <xf numFmtId="0" fontId="5" fillId="0" borderId="31" xfId="0" applyFont="1" applyBorder="1" applyAlignment="1">
      <alignment vertical="center"/>
    </xf>
    <xf numFmtId="0" fontId="13" fillId="0" borderId="32" xfId="0" applyFont="1" applyBorder="1" applyAlignment="1">
      <alignment vertical="center"/>
    </xf>
    <xf numFmtId="0" fontId="1" fillId="0" borderId="0" xfId="0" applyFont="1" applyAlignment="1">
      <alignment vertical="top"/>
    </xf>
    <xf numFmtId="0" fontId="1" fillId="0" borderId="0" xfId="0" applyFont="1" applyBorder="1" applyAlignment="1">
      <alignment vertical="center" wrapText="1"/>
    </xf>
    <xf numFmtId="0" fontId="1" fillId="0" borderId="0" xfId="0" applyFont="1" applyBorder="1"/>
    <xf numFmtId="0" fontId="17" fillId="0" borderId="0" xfId="0" applyNumberFormat="1" applyFont="1" applyAlignment="1">
      <alignment horizontal="left"/>
    </xf>
    <xf numFmtId="0" fontId="1" fillId="3" borderId="11" xfId="2" applyFont="1" applyFill="1" applyBorder="1" applyAlignment="1" applyProtection="1">
      <alignment vertical="center" wrapText="1"/>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1" xfId="0" applyFont="1" applyFill="1" applyBorder="1" applyAlignment="1">
      <alignment vertical="center" wrapText="1"/>
    </xf>
    <xf numFmtId="0" fontId="5" fillId="0" borderId="11" xfId="0" applyFont="1" applyFill="1" applyBorder="1" applyAlignment="1">
      <alignment vertical="center"/>
    </xf>
    <xf numFmtId="0" fontId="1" fillId="0" borderId="1" xfId="2" applyFont="1" applyFill="1" applyBorder="1" applyAlignment="1" applyProtection="1">
      <alignment vertical="center" wrapText="1"/>
    </xf>
    <xf numFmtId="0" fontId="1" fillId="0" borderId="11" xfId="2" applyFont="1" applyFill="1" applyBorder="1" applyAlignment="1" applyProtection="1">
      <alignment vertical="center" wrapText="1"/>
    </xf>
    <xf numFmtId="0" fontId="13" fillId="6" borderId="16" xfId="0" applyFont="1" applyFill="1" applyBorder="1" applyAlignment="1">
      <alignment horizontal="center" vertical="center"/>
    </xf>
    <xf numFmtId="44" fontId="13" fillId="6" borderId="16" xfId="1" applyFont="1" applyFill="1" applyBorder="1" applyAlignment="1">
      <alignment vertical="center"/>
    </xf>
    <xf numFmtId="44" fontId="13" fillId="6" borderId="16" xfId="1" applyFont="1" applyFill="1" applyBorder="1" applyAlignment="1" applyProtection="1">
      <alignment vertical="center"/>
    </xf>
    <xf numFmtId="44" fontId="13" fillId="6" borderId="13" xfId="1" applyFont="1" applyFill="1" applyBorder="1" applyAlignment="1" applyProtection="1">
      <alignment vertical="center"/>
    </xf>
    <xf numFmtId="0" fontId="15" fillId="6" borderId="16" xfId="0" applyFont="1" applyFill="1" applyBorder="1" applyAlignment="1">
      <alignment horizontal="center" vertical="center"/>
    </xf>
    <xf numFmtId="0" fontId="15" fillId="6" borderId="14" xfId="0" applyFont="1" applyFill="1" applyBorder="1" applyAlignment="1">
      <alignment horizontal="center" vertical="center"/>
    </xf>
    <xf numFmtId="0" fontId="15" fillId="6" borderId="13" xfId="0" applyFont="1" applyFill="1" applyBorder="1" applyAlignment="1">
      <alignment horizontal="center" vertical="center"/>
    </xf>
    <xf numFmtId="0" fontId="13" fillId="6" borderId="16" xfId="0" applyFont="1" applyFill="1" applyBorder="1" applyAlignment="1">
      <alignment vertical="center" wrapText="1"/>
    </xf>
    <xf numFmtId="44" fontId="1" fillId="6" borderId="13" xfId="2" applyNumberFormat="1" applyFont="1" applyFill="1" applyBorder="1" applyAlignment="1" applyProtection="1">
      <alignment vertical="center"/>
    </xf>
    <xf numFmtId="0" fontId="13" fillId="6" borderId="16" xfId="0" applyFont="1" applyFill="1" applyBorder="1" applyAlignment="1">
      <alignment vertical="center"/>
    </xf>
    <xf numFmtId="0" fontId="15" fillId="6" borderId="16" xfId="0" applyFont="1" applyFill="1" applyBorder="1" applyAlignment="1">
      <alignment vertical="center"/>
    </xf>
    <xf numFmtId="44" fontId="15" fillId="6" borderId="16" xfId="1" applyFont="1" applyFill="1" applyBorder="1" applyAlignment="1">
      <alignment vertical="center"/>
    </xf>
    <xf numFmtId="44" fontId="15" fillId="6" borderId="16" xfId="1" applyFont="1" applyFill="1" applyBorder="1" applyAlignment="1" applyProtection="1">
      <alignment vertical="center"/>
    </xf>
    <xf numFmtId="44" fontId="15" fillId="6" borderId="13" xfId="1" applyFont="1" applyFill="1" applyBorder="1" applyAlignment="1" applyProtection="1">
      <alignment vertical="center"/>
    </xf>
    <xf numFmtId="0" fontId="6" fillId="6" borderId="16" xfId="0" applyFont="1" applyFill="1" applyBorder="1" applyAlignment="1">
      <alignment vertical="center" wrapText="1"/>
    </xf>
    <xf numFmtId="0" fontId="6" fillId="6" borderId="16" xfId="0" applyFont="1" applyFill="1" applyBorder="1" applyAlignment="1">
      <alignment horizontal="center" vertical="center"/>
    </xf>
    <xf numFmtId="44" fontId="6" fillId="6" borderId="16" xfId="1" applyFont="1" applyFill="1" applyBorder="1" applyAlignment="1">
      <alignment vertical="center"/>
    </xf>
    <xf numFmtId="44" fontId="6" fillId="6" borderId="16" xfId="1" applyFont="1" applyFill="1" applyBorder="1" applyAlignment="1" applyProtection="1">
      <alignment vertical="center"/>
    </xf>
    <xf numFmtId="44" fontId="8" fillId="6" borderId="13" xfId="2" applyNumberFormat="1" applyFont="1" applyFill="1" applyBorder="1" applyAlignment="1" applyProtection="1">
      <alignment vertical="center"/>
    </xf>
    <xf numFmtId="44" fontId="20" fillId="0" borderId="11" xfId="2" applyNumberFormat="1" applyBorder="1" applyAlignment="1" applyProtection="1">
      <alignment vertical="center"/>
    </xf>
    <xf numFmtId="0" fontId="1" fillId="0" borderId="0" xfId="0" applyFont="1" applyAlignment="1">
      <alignment wrapText="1"/>
    </xf>
    <xf numFmtId="0" fontId="0" fillId="0" borderId="0" xfId="0" applyAlignment="1">
      <alignment horizontal="center" vertical="center"/>
    </xf>
    <xf numFmtId="0" fontId="20" fillId="0" borderId="0" xfId="2" applyAlignment="1" applyProtection="1">
      <alignment horizontal="center" vertical="center"/>
    </xf>
    <xf numFmtId="8" fontId="0" fillId="0" borderId="0" xfId="0" applyNumberFormat="1"/>
    <xf numFmtId="0" fontId="55" fillId="0" borderId="0" xfId="0" applyFont="1"/>
    <xf numFmtId="0" fontId="54" fillId="0" borderId="0" xfId="0" applyFont="1"/>
    <xf numFmtId="44" fontId="13" fillId="0" borderId="4" xfId="1" applyFont="1" applyFill="1" applyBorder="1" applyAlignment="1">
      <alignment horizontal="center" vertical="center"/>
    </xf>
    <xf numFmtId="44" fontId="26" fillId="0" borderId="4" xfId="2" applyNumberFormat="1" applyFont="1" applyFill="1" applyBorder="1" applyAlignment="1" applyProtection="1">
      <alignment vertical="center"/>
    </xf>
    <xf numFmtId="0" fontId="15" fillId="0" borderId="11" xfId="0" applyFont="1" applyFill="1" applyBorder="1" applyAlignment="1">
      <alignment horizontal="right" vertical="center"/>
    </xf>
    <xf numFmtId="0" fontId="6" fillId="0" borderId="11" xfId="0" applyFont="1" applyFill="1" applyBorder="1" applyAlignment="1">
      <alignment horizontal="right" vertical="center"/>
    </xf>
    <xf numFmtId="0" fontId="46" fillId="6" borderId="14" xfId="2" applyFont="1" applyFill="1" applyBorder="1" applyAlignment="1" applyProtection="1">
      <alignment horizontal="left" vertical="center"/>
    </xf>
    <xf numFmtId="0" fontId="0" fillId="6" borderId="16" xfId="0" applyFill="1" applyBorder="1"/>
    <xf numFmtId="0" fontId="9" fillId="2" borderId="8" xfId="0" applyFont="1" applyFill="1" applyBorder="1" applyAlignment="1" applyProtection="1">
      <alignment horizontal="center"/>
    </xf>
    <xf numFmtId="0" fontId="9" fillId="2" borderId="11" xfId="0" applyFont="1" applyFill="1" applyBorder="1" applyAlignment="1" applyProtection="1">
      <alignment horizontal="center"/>
    </xf>
    <xf numFmtId="0" fontId="9" fillId="2" borderId="11" xfId="0" applyFont="1" applyFill="1" applyBorder="1" applyAlignment="1">
      <alignment horizontal="center"/>
    </xf>
    <xf numFmtId="0" fontId="9" fillId="2" borderId="4" xfId="0" applyFont="1" applyFill="1" applyBorder="1" applyAlignment="1">
      <alignment horizontal="center"/>
    </xf>
    <xf numFmtId="0" fontId="8" fillId="0" borderId="0" xfId="0" applyFont="1" applyBorder="1" applyAlignment="1">
      <alignment horizontal="left"/>
    </xf>
    <xf numFmtId="0" fontId="0" fillId="0" borderId="0" xfId="0" applyAlignment="1">
      <alignment horizontal="left"/>
    </xf>
    <xf numFmtId="0" fontId="0" fillId="0" borderId="3" xfId="0" applyBorder="1" applyAlignment="1"/>
    <xf numFmtId="0" fontId="1" fillId="0" borderId="0" xfId="0" applyFont="1" applyAlignment="1" applyProtection="1"/>
    <xf numFmtId="0" fontId="20" fillId="0" borderId="0" xfId="2" applyAlignment="1" applyProtection="1"/>
    <xf numFmtId="0" fontId="1" fillId="0" borderId="5" xfId="0" applyFont="1" applyBorder="1" applyAlignment="1" applyProtection="1">
      <alignment horizontal="center" vertical="center"/>
    </xf>
    <xf numFmtId="0" fontId="1" fillId="0" borderId="9" xfId="0" applyFont="1" applyBorder="1" applyAlignment="1">
      <alignment vertical="top" wrapText="1"/>
    </xf>
    <xf numFmtId="0" fontId="1" fillId="0" borderId="0" xfId="0" applyFont="1" applyBorder="1" applyAlignment="1">
      <alignment vertical="top" wrapText="1"/>
    </xf>
    <xf numFmtId="0" fontId="20" fillId="0" borderId="4" xfId="2" applyBorder="1" applyAlignment="1" applyProtection="1">
      <alignment vertical="center"/>
    </xf>
    <xf numFmtId="0" fontId="20" fillId="0" borderId="3" xfId="2" applyBorder="1" applyAlignment="1" applyProtection="1">
      <protection locked="0"/>
    </xf>
    <xf numFmtId="0" fontId="6" fillId="2" borderId="11" xfId="0" applyFont="1" applyFill="1" applyBorder="1" applyAlignment="1">
      <alignment horizontal="right" vertical="center"/>
    </xf>
    <xf numFmtId="0" fontId="15" fillId="2" borderId="11" xfId="0" applyFont="1" applyFill="1" applyBorder="1" applyAlignment="1">
      <alignment horizontal="right" vertical="center"/>
    </xf>
    <xf numFmtId="0" fontId="43" fillId="2" borderId="34" xfId="0" applyFont="1" applyFill="1" applyBorder="1" applyAlignment="1">
      <alignment horizontal="left" vertical="center"/>
    </xf>
    <xf numFmtId="0" fontId="0" fillId="0" borderId="35" xfId="0" applyBorder="1"/>
    <xf numFmtId="0" fontId="46" fillId="6" borderId="14" xfId="2" applyFont="1" applyFill="1" applyBorder="1" applyAlignment="1" applyProtection="1">
      <alignment horizontal="left" vertical="center"/>
    </xf>
    <xf numFmtId="0" fontId="0" fillId="6" borderId="16" xfId="0" applyFill="1" applyBorder="1"/>
    <xf numFmtId="0" fontId="15" fillId="2" borderId="33" xfId="0" applyFont="1" applyFill="1" applyBorder="1" applyAlignment="1">
      <alignment horizontal="center" vertical="center"/>
    </xf>
    <xf numFmtId="0" fontId="15" fillId="2"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pplyProtection="1">
      <alignment vertical="top" wrapText="1"/>
    </xf>
    <xf numFmtId="0" fontId="48" fillId="0" borderId="0" xfId="0" applyFont="1" applyProtection="1"/>
    <xf numFmtId="0" fontId="9" fillId="2" borderId="11" xfId="0" applyFont="1" applyFill="1" applyBorder="1" applyAlignment="1" applyProtection="1">
      <alignment horizontal="center"/>
    </xf>
    <xf numFmtId="0" fontId="8" fillId="0" borderId="0" xfId="0" applyFont="1" applyBorder="1" applyAlignment="1">
      <alignment horizontal="left" vertical="top"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9" fillId="2" borderId="8" xfId="0" applyFont="1" applyFill="1" applyBorder="1" applyAlignment="1" applyProtection="1">
      <alignment horizontal="center"/>
    </xf>
    <xf numFmtId="0" fontId="9" fillId="2" borderId="4" xfId="0" applyFont="1" applyFill="1" applyBorder="1" applyAlignment="1" applyProtection="1">
      <alignment horizontal="center"/>
    </xf>
    <xf numFmtId="0" fontId="47" fillId="0" borderId="0" xfId="0" applyFont="1" applyAlignment="1" applyProtection="1">
      <alignment horizontal="left" vertical="top" wrapText="1"/>
    </xf>
    <xf numFmtId="0" fontId="6" fillId="0" borderId="9"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8" fillId="0" borderId="10" xfId="0" applyFont="1" applyBorder="1" applyAlignment="1">
      <alignment horizontal="left"/>
    </xf>
    <xf numFmtId="0" fontId="8" fillId="0" borderId="12" xfId="0" applyFont="1" applyBorder="1" applyAlignment="1">
      <alignment horizontal="left"/>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6" fillId="0" borderId="9" xfId="0" applyFont="1" applyBorder="1" applyAlignment="1" applyProtection="1">
      <alignment horizontal="left" vertical="center"/>
    </xf>
    <xf numFmtId="0" fontId="6" fillId="0" borderId="0" xfId="0" applyFont="1" applyBorder="1" applyAlignment="1" applyProtection="1">
      <alignment horizontal="left" vertical="center"/>
    </xf>
    <xf numFmtId="0" fontId="8" fillId="0" borderId="9" xfId="0" applyFont="1" applyBorder="1" applyAlignment="1" applyProtection="1">
      <alignment horizontal="left"/>
    </xf>
    <xf numFmtId="0" fontId="8" fillId="0" borderId="0" xfId="0" applyFont="1" applyBorder="1" applyAlignment="1" applyProtection="1">
      <alignment horizontal="left"/>
    </xf>
    <xf numFmtId="0" fontId="10" fillId="0" borderId="10" xfId="0" applyFont="1" applyBorder="1" applyAlignment="1">
      <alignment horizontal="left" vertical="top" wrapText="1"/>
    </xf>
    <xf numFmtId="0" fontId="10" fillId="0" borderId="12" xfId="0" applyFont="1" applyBorder="1" applyAlignment="1">
      <alignment horizontal="left" vertical="top" wrapText="1"/>
    </xf>
    <xf numFmtId="0" fontId="10" fillId="0" borderId="9"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9"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 fillId="2" borderId="11" xfId="0" applyFont="1" applyFill="1" applyBorder="1" applyAlignment="1">
      <alignment horizontal="center"/>
    </xf>
    <xf numFmtId="0" fontId="9" fillId="2" borderId="14" xfId="0" applyFont="1" applyFill="1" applyBorder="1" applyAlignment="1">
      <alignment horizontal="center"/>
    </xf>
    <xf numFmtId="0" fontId="9" fillId="2" borderId="13" xfId="0" applyFont="1" applyFill="1" applyBorder="1" applyAlignment="1">
      <alignment horizontal="center"/>
    </xf>
    <xf numFmtId="0" fontId="48" fillId="0" borderId="0" xfId="0" applyFont="1" applyAlignment="1">
      <alignment vertical="top" wrapText="1" indent="1"/>
    </xf>
    <xf numFmtId="0" fontId="9" fillId="2" borderId="11" xfId="0" applyFont="1" applyFill="1" applyBorder="1" applyAlignment="1">
      <alignment horizontal="center"/>
    </xf>
    <xf numFmtId="0" fontId="9" fillId="2" borderId="8" xfId="0" applyFont="1" applyFill="1" applyBorder="1" applyAlignment="1">
      <alignment horizontal="center"/>
    </xf>
    <xf numFmtId="0" fontId="9" fillId="2" borderId="4" xfId="0" applyFont="1" applyFill="1" applyBorder="1" applyAlignment="1">
      <alignment horizontal="center"/>
    </xf>
    <xf numFmtId="0" fontId="8" fillId="3" borderId="0" xfId="0" applyFont="1" applyFill="1" applyBorder="1" applyAlignment="1">
      <alignment horizontal="left" vertical="top" wrapText="1"/>
    </xf>
    <xf numFmtId="0" fontId="6" fillId="3" borderId="0" xfId="0" applyFont="1" applyFill="1" applyBorder="1" applyAlignment="1" applyProtection="1">
      <alignment horizontal="left" vertical="center"/>
    </xf>
    <xf numFmtId="0" fontId="0" fillId="2" borderId="8" xfId="0" applyFill="1" applyBorder="1" applyAlignment="1">
      <alignment horizontal="center"/>
    </xf>
    <xf numFmtId="0" fontId="0" fillId="2" borderId="4" xfId="0" applyFill="1" applyBorder="1" applyAlignment="1">
      <alignment horizontal="center"/>
    </xf>
    <xf numFmtId="0" fontId="8" fillId="0" borderId="0" xfId="0" applyFont="1" applyBorder="1" applyAlignment="1">
      <alignment horizontal="left"/>
    </xf>
    <xf numFmtId="0" fontId="8" fillId="0" borderId="12" xfId="0" applyFont="1" applyBorder="1" applyAlignment="1" applyProtection="1">
      <alignment horizontal="left"/>
    </xf>
    <xf numFmtId="0" fontId="8" fillId="0" borderId="5" xfId="0" applyFont="1" applyBorder="1" applyAlignment="1">
      <alignment horizontal="left"/>
    </xf>
    <xf numFmtId="0" fontId="1" fillId="2" borderId="14" xfId="0" applyFont="1" applyFill="1" applyBorder="1" applyAlignment="1">
      <alignment horizontal="center"/>
    </xf>
    <xf numFmtId="0" fontId="1" fillId="2" borderId="13" xfId="0" applyFont="1" applyFill="1" applyBorder="1" applyAlignment="1">
      <alignment horizontal="center"/>
    </xf>
    <xf numFmtId="0" fontId="19" fillId="0" borderId="0" xfId="0" applyFont="1" applyAlignment="1">
      <alignment horizontal="left"/>
    </xf>
    <xf numFmtId="0" fontId="8" fillId="0" borderId="0" xfId="0" applyFont="1" applyAlignment="1">
      <alignment horizontal="center"/>
    </xf>
    <xf numFmtId="0" fontId="8" fillId="0" borderId="2" xfId="0" applyFont="1" applyBorder="1" applyAlignment="1">
      <alignment horizontal="center"/>
    </xf>
    <xf numFmtId="0" fontId="9" fillId="0" borderId="9" xfId="0" applyFont="1" applyBorder="1" applyAlignment="1">
      <alignment horizontal="left"/>
    </xf>
    <xf numFmtId="0" fontId="9" fillId="0" borderId="0" xfId="0" applyFont="1" applyBorder="1" applyAlignment="1">
      <alignment horizontal="left"/>
    </xf>
    <xf numFmtId="0" fontId="35" fillId="0" borderId="0" xfId="0" applyFont="1" applyAlignment="1">
      <alignment wrapText="1"/>
    </xf>
    <xf numFmtId="0" fontId="34" fillId="0" borderId="0" xfId="0" applyFont="1" applyAlignment="1">
      <alignment horizontal="center" wrapText="1"/>
    </xf>
    <xf numFmtId="0" fontId="8" fillId="0" borderId="12" xfId="0" applyFont="1" applyBorder="1" applyAlignment="1" applyProtection="1">
      <alignment horizontal="left" vertical="top" wrapText="1"/>
    </xf>
    <xf numFmtId="0" fontId="8" fillId="0" borderId="10" xfId="0" applyFont="1" applyBorder="1" applyAlignment="1" applyProtection="1">
      <alignment horizontal="left" vertical="top" wrapText="1"/>
    </xf>
    <xf numFmtId="0" fontId="9" fillId="2" borderId="14" xfId="0" applyFont="1" applyFill="1" applyBorder="1" applyAlignment="1" applyProtection="1">
      <alignment horizontal="center"/>
    </xf>
    <xf numFmtId="0" fontId="9" fillId="2" borderId="13" xfId="0" applyFont="1" applyFill="1" applyBorder="1" applyAlignment="1" applyProtection="1">
      <alignment horizontal="center"/>
    </xf>
    <xf numFmtId="0" fontId="8" fillId="0" borderId="9"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0" xfId="0" applyFont="1" applyBorder="1" applyAlignment="1" applyProtection="1">
      <alignment horizontal="left"/>
    </xf>
    <xf numFmtId="0" fontId="8" fillId="0" borderId="0" xfId="0" applyFont="1" applyBorder="1" applyAlignment="1" applyProtection="1">
      <alignment horizontal="left" vertical="center"/>
    </xf>
    <xf numFmtId="0" fontId="8" fillId="0" borderId="9" xfId="0" applyFont="1" applyBorder="1" applyAlignment="1" applyProtection="1">
      <alignment horizontal="left" vertical="center"/>
    </xf>
    <xf numFmtId="0" fontId="8" fillId="0" borderId="5" xfId="0" applyFont="1" applyBorder="1" applyAlignment="1" applyProtection="1">
      <alignment horizontal="left"/>
    </xf>
    <xf numFmtId="0" fontId="9" fillId="2" borderId="2" xfId="0" applyFont="1" applyFill="1" applyBorder="1" applyAlignment="1" applyProtection="1">
      <alignment horizontal="center"/>
    </xf>
    <xf numFmtId="0" fontId="9" fillId="2" borderId="3" xfId="0" applyFont="1" applyFill="1" applyBorder="1" applyAlignment="1" applyProtection="1">
      <alignment horizontal="center"/>
    </xf>
    <xf numFmtId="0" fontId="53" fillId="0" borderId="0" xfId="0" applyFont="1" applyAlignment="1">
      <alignment horizontal="left" wrapText="1"/>
    </xf>
    <xf numFmtId="0" fontId="53" fillId="0" borderId="0" xfId="0" applyFont="1" applyAlignment="1">
      <alignment horizontal="left"/>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89.jpeg"/><Relationship Id="rId7" Type="http://schemas.openxmlformats.org/officeDocument/2006/relationships/image" Target="../media/image193.jpeg"/><Relationship Id="rId2" Type="http://schemas.openxmlformats.org/officeDocument/2006/relationships/image" Target="../media/image188.jpeg"/><Relationship Id="rId1" Type="http://schemas.openxmlformats.org/officeDocument/2006/relationships/image" Target="../media/image84.png"/><Relationship Id="rId6" Type="http://schemas.openxmlformats.org/officeDocument/2006/relationships/image" Target="../media/image192.jpeg"/><Relationship Id="rId5" Type="http://schemas.openxmlformats.org/officeDocument/2006/relationships/image" Target="../media/image191.jpeg"/><Relationship Id="rId4" Type="http://schemas.openxmlformats.org/officeDocument/2006/relationships/image" Target="../media/image190.jpeg"/><Relationship Id="rId9" Type="http://schemas.openxmlformats.org/officeDocument/2006/relationships/image" Target="../media/image19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97.jpeg"/><Relationship Id="rId2" Type="http://schemas.openxmlformats.org/officeDocument/2006/relationships/image" Target="../media/image196.jpeg"/><Relationship Id="rId1" Type="http://schemas.openxmlformats.org/officeDocument/2006/relationships/image" Target="../media/image195.jpeg"/><Relationship Id="rId6" Type="http://schemas.openxmlformats.org/officeDocument/2006/relationships/image" Target="../media/image200.jpeg"/><Relationship Id="rId5" Type="http://schemas.openxmlformats.org/officeDocument/2006/relationships/image" Target="../media/image199.jpeg"/><Relationship Id="rId4" Type="http://schemas.openxmlformats.org/officeDocument/2006/relationships/image" Target="../media/image198.jpeg"/></Relationships>
</file>

<file path=xl/drawings/_rels/drawing2.xml.rels><?xml version="1.0" encoding="UTF-8" standalone="yes"?>
<Relationships xmlns="http://schemas.openxmlformats.org/package/2006/relationships"><Relationship Id="rId8" Type="http://schemas.openxmlformats.org/officeDocument/2006/relationships/image" Target="../media/image33.jpeg"/><Relationship Id="rId13" Type="http://schemas.openxmlformats.org/officeDocument/2006/relationships/image" Target="../media/image38.jpeg"/><Relationship Id="rId18" Type="http://schemas.openxmlformats.org/officeDocument/2006/relationships/image" Target="../media/image43.jpeg"/><Relationship Id="rId3" Type="http://schemas.openxmlformats.org/officeDocument/2006/relationships/image" Target="../media/image28.jpeg"/><Relationship Id="rId21" Type="http://schemas.openxmlformats.org/officeDocument/2006/relationships/image" Target="../media/image46.jpeg"/><Relationship Id="rId7" Type="http://schemas.openxmlformats.org/officeDocument/2006/relationships/image" Target="../media/image32.jpeg"/><Relationship Id="rId12" Type="http://schemas.openxmlformats.org/officeDocument/2006/relationships/image" Target="../media/image37.jpeg"/><Relationship Id="rId17" Type="http://schemas.openxmlformats.org/officeDocument/2006/relationships/image" Target="../media/image42.jpeg"/><Relationship Id="rId2" Type="http://schemas.openxmlformats.org/officeDocument/2006/relationships/image" Target="../media/image27.jpeg"/><Relationship Id="rId16" Type="http://schemas.openxmlformats.org/officeDocument/2006/relationships/image" Target="../media/image41.jpeg"/><Relationship Id="rId20" Type="http://schemas.openxmlformats.org/officeDocument/2006/relationships/image" Target="../media/image45.jpeg"/><Relationship Id="rId1" Type="http://schemas.openxmlformats.org/officeDocument/2006/relationships/image" Target="../media/image26.jpeg"/><Relationship Id="rId6" Type="http://schemas.openxmlformats.org/officeDocument/2006/relationships/image" Target="../media/image31.jpeg"/><Relationship Id="rId11" Type="http://schemas.openxmlformats.org/officeDocument/2006/relationships/image" Target="../media/image36.jpeg"/><Relationship Id="rId5" Type="http://schemas.openxmlformats.org/officeDocument/2006/relationships/image" Target="../media/image30.jpeg"/><Relationship Id="rId15" Type="http://schemas.openxmlformats.org/officeDocument/2006/relationships/image" Target="../media/image40.jpeg"/><Relationship Id="rId10" Type="http://schemas.openxmlformats.org/officeDocument/2006/relationships/image" Target="../media/image35.jpeg"/><Relationship Id="rId19" Type="http://schemas.openxmlformats.org/officeDocument/2006/relationships/image" Target="../media/image44.jpeg"/><Relationship Id="rId4" Type="http://schemas.openxmlformats.org/officeDocument/2006/relationships/image" Target="../media/image29.jpeg"/><Relationship Id="rId9" Type="http://schemas.openxmlformats.org/officeDocument/2006/relationships/image" Target="../media/image34.jpeg"/><Relationship Id="rId14" Type="http://schemas.openxmlformats.org/officeDocument/2006/relationships/image" Target="../media/image39.jpeg"/><Relationship Id="rId22" Type="http://schemas.openxmlformats.org/officeDocument/2006/relationships/image" Target="../media/image47.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62.jpeg"/><Relationship Id="rId18" Type="http://schemas.openxmlformats.org/officeDocument/2006/relationships/image" Target="../media/image67.jpeg"/><Relationship Id="rId26" Type="http://schemas.openxmlformats.org/officeDocument/2006/relationships/image" Target="../media/image75.jpeg"/><Relationship Id="rId39" Type="http://schemas.openxmlformats.org/officeDocument/2006/relationships/image" Target="../media/image88.jpeg"/><Relationship Id="rId21" Type="http://schemas.openxmlformats.org/officeDocument/2006/relationships/image" Target="../media/image70.jpeg"/><Relationship Id="rId34" Type="http://schemas.openxmlformats.org/officeDocument/2006/relationships/image" Target="../media/image83.jpeg"/><Relationship Id="rId7" Type="http://schemas.openxmlformats.org/officeDocument/2006/relationships/image" Target="../media/image56.jpeg"/><Relationship Id="rId12" Type="http://schemas.openxmlformats.org/officeDocument/2006/relationships/image" Target="../media/image61.jpeg"/><Relationship Id="rId17" Type="http://schemas.openxmlformats.org/officeDocument/2006/relationships/image" Target="../media/image66.jpeg"/><Relationship Id="rId25" Type="http://schemas.openxmlformats.org/officeDocument/2006/relationships/image" Target="../media/image74.jpeg"/><Relationship Id="rId33" Type="http://schemas.openxmlformats.org/officeDocument/2006/relationships/image" Target="../media/image82.jpeg"/><Relationship Id="rId38" Type="http://schemas.openxmlformats.org/officeDocument/2006/relationships/image" Target="../media/image87.jpeg"/><Relationship Id="rId2" Type="http://schemas.openxmlformats.org/officeDocument/2006/relationships/image" Target="../media/image51.jpeg"/><Relationship Id="rId16" Type="http://schemas.openxmlformats.org/officeDocument/2006/relationships/image" Target="../media/image65.jpeg"/><Relationship Id="rId20" Type="http://schemas.openxmlformats.org/officeDocument/2006/relationships/image" Target="../media/image69.jpeg"/><Relationship Id="rId29" Type="http://schemas.openxmlformats.org/officeDocument/2006/relationships/image" Target="../media/image78.jpeg"/><Relationship Id="rId1" Type="http://schemas.openxmlformats.org/officeDocument/2006/relationships/image" Target="../media/image50.jpeg"/><Relationship Id="rId6" Type="http://schemas.openxmlformats.org/officeDocument/2006/relationships/image" Target="../media/image55.png"/><Relationship Id="rId11" Type="http://schemas.openxmlformats.org/officeDocument/2006/relationships/image" Target="../media/image60.jpeg"/><Relationship Id="rId24" Type="http://schemas.openxmlformats.org/officeDocument/2006/relationships/image" Target="../media/image73.jpeg"/><Relationship Id="rId32" Type="http://schemas.openxmlformats.org/officeDocument/2006/relationships/image" Target="../media/image81.png"/><Relationship Id="rId37" Type="http://schemas.openxmlformats.org/officeDocument/2006/relationships/image" Target="../media/image86.jpeg"/><Relationship Id="rId40" Type="http://schemas.openxmlformats.org/officeDocument/2006/relationships/image" Target="../media/image89.jpeg"/><Relationship Id="rId5" Type="http://schemas.openxmlformats.org/officeDocument/2006/relationships/image" Target="../media/image54.png"/><Relationship Id="rId15" Type="http://schemas.openxmlformats.org/officeDocument/2006/relationships/image" Target="../media/image64.jpeg"/><Relationship Id="rId23" Type="http://schemas.openxmlformats.org/officeDocument/2006/relationships/image" Target="../media/image72.jpeg"/><Relationship Id="rId28" Type="http://schemas.openxmlformats.org/officeDocument/2006/relationships/image" Target="../media/image77.jpeg"/><Relationship Id="rId36" Type="http://schemas.openxmlformats.org/officeDocument/2006/relationships/image" Target="../media/image85.jpeg"/><Relationship Id="rId10" Type="http://schemas.openxmlformats.org/officeDocument/2006/relationships/image" Target="../media/image59.jpeg"/><Relationship Id="rId19" Type="http://schemas.openxmlformats.org/officeDocument/2006/relationships/image" Target="../media/image68.jpeg"/><Relationship Id="rId31" Type="http://schemas.openxmlformats.org/officeDocument/2006/relationships/image" Target="../media/image80.jpeg"/><Relationship Id="rId4" Type="http://schemas.openxmlformats.org/officeDocument/2006/relationships/image" Target="../media/image53.png"/><Relationship Id="rId9" Type="http://schemas.openxmlformats.org/officeDocument/2006/relationships/image" Target="../media/image58.jpeg"/><Relationship Id="rId14" Type="http://schemas.openxmlformats.org/officeDocument/2006/relationships/image" Target="../media/image63.jpeg"/><Relationship Id="rId22" Type="http://schemas.openxmlformats.org/officeDocument/2006/relationships/image" Target="../media/image71.jpeg"/><Relationship Id="rId27" Type="http://schemas.openxmlformats.org/officeDocument/2006/relationships/image" Target="../media/image76.jpeg"/><Relationship Id="rId30" Type="http://schemas.openxmlformats.org/officeDocument/2006/relationships/image" Target="../media/image79.png"/><Relationship Id="rId35" Type="http://schemas.openxmlformats.org/officeDocument/2006/relationships/image" Target="../media/image84.png"/><Relationship Id="rId8" Type="http://schemas.openxmlformats.org/officeDocument/2006/relationships/image" Target="../media/image57.jpeg"/><Relationship Id="rId3" Type="http://schemas.openxmlformats.org/officeDocument/2006/relationships/image" Target="../media/image52.png"/></Relationships>
</file>

<file path=xl/drawings/_rels/drawing4.xml.rels><?xml version="1.0" encoding="UTF-8" standalone="yes"?>
<Relationships xmlns="http://schemas.openxmlformats.org/package/2006/relationships"><Relationship Id="rId8" Type="http://schemas.openxmlformats.org/officeDocument/2006/relationships/image" Target="../media/image97.jpeg"/><Relationship Id="rId13" Type="http://schemas.openxmlformats.org/officeDocument/2006/relationships/image" Target="../media/image102.jpeg"/><Relationship Id="rId3" Type="http://schemas.openxmlformats.org/officeDocument/2006/relationships/image" Target="../media/image92.jpeg"/><Relationship Id="rId7" Type="http://schemas.openxmlformats.org/officeDocument/2006/relationships/image" Target="../media/image96.jpeg"/><Relationship Id="rId12" Type="http://schemas.openxmlformats.org/officeDocument/2006/relationships/image" Target="../media/image101.jpeg"/><Relationship Id="rId17" Type="http://schemas.openxmlformats.org/officeDocument/2006/relationships/image" Target="../media/image106.jpeg"/><Relationship Id="rId2" Type="http://schemas.openxmlformats.org/officeDocument/2006/relationships/image" Target="../media/image91.jpeg"/><Relationship Id="rId16" Type="http://schemas.openxmlformats.org/officeDocument/2006/relationships/image" Target="../media/image105.jpeg"/><Relationship Id="rId1" Type="http://schemas.openxmlformats.org/officeDocument/2006/relationships/image" Target="../media/image90.jpeg"/><Relationship Id="rId6" Type="http://schemas.openxmlformats.org/officeDocument/2006/relationships/image" Target="../media/image95.jpeg"/><Relationship Id="rId11" Type="http://schemas.openxmlformats.org/officeDocument/2006/relationships/image" Target="../media/image100.jpeg"/><Relationship Id="rId5" Type="http://schemas.openxmlformats.org/officeDocument/2006/relationships/image" Target="../media/image94.jpeg"/><Relationship Id="rId15" Type="http://schemas.openxmlformats.org/officeDocument/2006/relationships/image" Target="../media/image104.jpeg"/><Relationship Id="rId10" Type="http://schemas.openxmlformats.org/officeDocument/2006/relationships/image" Target="../media/image99.jpeg"/><Relationship Id="rId4" Type="http://schemas.openxmlformats.org/officeDocument/2006/relationships/image" Target="../media/image93.jpeg"/><Relationship Id="rId9" Type="http://schemas.openxmlformats.org/officeDocument/2006/relationships/image" Target="../media/image98.jpeg"/><Relationship Id="rId14" Type="http://schemas.openxmlformats.org/officeDocument/2006/relationships/image" Target="../media/image103.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14.jpeg"/><Relationship Id="rId3" Type="http://schemas.openxmlformats.org/officeDocument/2006/relationships/image" Target="../media/image109.jpeg"/><Relationship Id="rId7" Type="http://schemas.openxmlformats.org/officeDocument/2006/relationships/image" Target="../media/image113.png"/><Relationship Id="rId2" Type="http://schemas.openxmlformats.org/officeDocument/2006/relationships/image" Target="../media/image108.png"/><Relationship Id="rId1" Type="http://schemas.openxmlformats.org/officeDocument/2006/relationships/image" Target="../media/image107.jpeg"/><Relationship Id="rId6" Type="http://schemas.openxmlformats.org/officeDocument/2006/relationships/image" Target="../media/image112.jpeg"/><Relationship Id="rId5" Type="http://schemas.openxmlformats.org/officeDocument/2006/relationships/image" Target="../media/image111.jpeg"/><Relationship Id="rId10" Type="http://schemas.openxmlformats.org/officeDocument/2006/relationships/image" Target="../media/image116.jpeg"/><Relationship Id="rId4" Type="http://schemas.openxmlformats.org/officeDocument/2006/relationships/image" Target="../media/image110.jpeg"/><Relationship Id="rId9" Type="http://schemas.openxmlformats.org/officeDocument/2006/relationships/image" Target="../media/image115.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24.jpeg"/><Relationship Id="rId13" Type="http://schemas.openxmlformats.org/officeDocument/2006/relationships/image" Target="../media/image129.jpeg"/><Relationship Id="rId18" Type="http://schemas.openxmlformats.org/officeDocument/2006/relationships/image" Target="../media/image134.jpeg"/><Relationship Id="rId26" Type="http://schemas.openxmlformats.org/officeDocument/2006/relationships/image" Target="../media/image142.jpeg"/><Relationship Id="rId3" Type="http://schemas.openxmlformats.org/officeDocument/2006/relationships/image" Target="../media/image119.jpeg"/><Relationship Id="rId21" Type="http://schemas.openxmlformats.org/officeDocument/2006/relationships/image" Target="../media/image137.jpeg"/><Relationship Id="rId7" Type="http://schemas.openxmlformats.org/officeDocument/2006/relationships/image" Target="../media/image123.jpeg"/><Relationship Id="rId12" Type="http://schemas.openxmlformats.org/officeDocument/2006/relationships/image" Target="../media/image128.jpeg"/><Relationship Id="rId17" Type="http://schemas.openxmlformats.org/officeDocument/2006/relationships/image" Target="../media/image133.jpeg"/><Relationship Id="rId25" Type="http://schemas.openxmlformats.org/officeDocument/2006/relationships/image" Target="../media/image141.jpeg"/><Relationship Id="rId2" Type="http://schemas.openxmlformats.org/officeDocument/2006/relationships/image" Target="../media/image118.jpeg"/><Relationship Id="rId16" Type="http://schemas.openxmlformats.org/officeDocument/2006/relationships/image" Target="../media/image132.jpeg"/><Relationship Id="rId20" Type="http://schemas.openxmlformats.org/officeDocument/2006/relationships/image" Target="../media/image136.jpeg"/><Relationship Id="rId29" Type="http://schemas.openxmlformats.org/officeDocument/2006/relationships/image" Target="../media/image145.jpg"/><Relationship Id="rId1" Type="http://schemas.openxmlformats.org/officeDocument/2006/relationships/image" Target="../media/image117.jpeg"/><Relationship Id="rId6" Type="http://schemas.openxmlformats.org/officeDocument/2006/relationships/image" Target="../media/image122.jpeg"/><Relationship Id="rId11" Type="http://schemas.openxmlformats.org/officeDocument/2006/relationships/image" Target="../media/image127.jpeg"/><Relationship Id="rId24" Type="http://schemas.openxmlformats.org/officeDocument/2006/relationships/image" Target="../media/image140.jpeg"/><Relationship Id="rId5" Type="http://schemas.openxmlformats.org/officeDocument/2006/relationships/image" Target="../media/image121.jpeg"/><Relationship Id="rId15" Type="http://schemas.openxmlformats.org/officeDocument/2006/relationships/image" Target="../media/image131.jpeg"/><Relationship Id="rId23" Type="http://schemas.openxmlformats.org/officeDocument/2006/relationships/image" Target="../media/image139.jpeg"/><Relationship Id="rId28" Type="http://schemas.openxmlformats.org/officeDocument/2006/relationships/image" Target="../media/image144.jpeg"/><Relationship Id="rId10" Type="http://schemas.openxmlformats.org/officeDocument/2006/relationships/image" Target="../media/image126.jpeg"/><Relationship Id="rId19" Type="http://schemas.openxmlformats.org/officeDocument/2006/relationships/image" Target="../media/image135.jpeg"/><Relationship Id="rId4" Type="http://schemas.openxmlformats.org/officeDocument/2006/relationships/image" Target="../media/image120.jpeg"/><Relationship Id="rId9" Type="http://schemas.openxmlformats.org/officeDocument/2006/relationships/image" Target="../media/image125.jpeg"/><Relationship Id="rId14" Type="http://schemas.openxmlformats.org/officeDocument/2006/relationships/image" Target="../media/image130.jpeg"/><Relationship Id="rId22" Type="http://schemas.openxmlformats.org/officeDocument/2006/relationships/image" Target="../media/image138.jpeg"/><Relationship Id="rId27" Type="http://schemas.openxmlformats.org/officeDocument/2006/relationships/image" Target="../media/image143.jpeg"/><Relationship Id="rId30" Type="http://schemas.openxmlformats.org/officeDocument/2006/relationships/image" Target="../media/image146.png"/></Relationships>
</file>

<file path=xl/drawings/_rels/drawing7.xml.rels><?xml version="1.0" encoding="UTF-8" standalone="yes"?>
<Relationships xmlns="http://schemas.openxmlformats.org/package/2006/relationships"><Relationship Id="rId8" Type="http://schemas.openxmlformats.org/officeDocument/2006/relationships/image" Target="../media/image154.jpeg"/><Relationship Id="rId13" Type="http://schemas.openxmlformats.org/officeDocument/2006/relationships/image" Target="../media/image159.png"/><Relationship Id="rId3" Type="http://schemas.openxmlformats.org/officeDocument/2006/relationships/image" Target="../media/image149.jpeg"/><Relationship Id="rId7" Type="http://schemas.openxmlformats.org/officeDocument/2006/relationships/image" Target="../media/image153.jpeg"/><Relationship Id="rId12" Type="http://schemas.openxmlformats.org/officeDocument/2006/relationships/image" Target="../media/image158.png"/><Relationship Id="rId17" Type="http://schemas.openxmlformats.org/officeDocument/2006/relationships/image" Target="../media/image163.jpeg"/><Relationship Id="rId2" Type="http://schemas.openxmlformats.org/officeDocument/2006/relationships/image" Target="../media/image148.jpeg"/><Relationship Id="rId16" Type="http://schemas.openxmlformats.org/officeDocument/2006/relationships/image" Target="../media/image162.jpeg"/><Relationship Id="rId1" Type="http://schemas.openxmlformats.org/officeDocument/2006/relationships/image" Target="../media/image147.jpeg"/><Relationship Id="rId6" Type="http://schemas.openxmlformats.org/officeDocument/2006/relationships/image" Target="../media/image152.jpeg"/><Relationship Id="rId11" Type="http://schemas.openxmlformats.org/officeDocument/2006/relationships/image" Target="../media/image157.png"/><Relationship Id="rId5" Type="http://schemas.openxmlformats.org/officeDocument/2006/relationships/image" Target="../media/image151.jpeg"/><Relationship Id="rId15" Type="http://schemas.openxmlformats.org/officeDocument/2006/relationships/image" Target="../media/image161.jpeg"/><Relationship Id="rId10" Type="http://schemas.openxmlformats.org/officeDocument/2006/relationships/image" Target="../media/image156.jpeg"/><Relationship Id="rId4" Type="http://schemas.openxmlformats.org/officeDocument/2006/relationships/image" Target="../media/image150.jpeg"/><Relationship Id="rId9" Type="http://schemas.openxmlformats.org/officeDocument/2006/relationships/image" Target="../media/image155.png"/><Relationship Id="rId14" Type="http://schemas.openxmlformats.org/officeDocument/2006/relationships/image" Target="../media/image160.jpeg"/></Relationships>
</file>

<file path=xl/drawings/_rels/drawing8.xml.rels><?xml version="1.0" encoding="UTF-8" standalone="yes"?>
<Relationships xmlns="http://schemas.openxmlformats.org/package/2006/relationships"><Relationship Id="rId8" Type="http://schemas.openxmlformats.org/officeDocument/2006/relationships/image" Target="../media/image170.jpeg"/><Relationship Id="rId13" Type="http://schemas.openxmlformats.org/officeDocument/2006/relationships/image" Target="../media/image175.jpeg"/><Relationship Id="rId3" Type="http://schemas.openxmlformats.org/officeDocument/2006/relationships/image" Target="../media/image165.jpeg"/><Relationship Id="rId7" Type="http://schemas.openxmlformats.org/officeDocument/2006/relationships/image" Target="../media/image169.png"/><Relationship Id="rId12" Type="http://schemas.openxmlformats.org/officeDocument/2006/relationships/image" Target="../media/image174.jpeg"/><Relationship Id="rId2" Type="http://schemas.openxmlformats.org/officeDocument/2006/relationships/image" Target="../media/image15.jpeg"/><Relationship Id="rId16" Type="http://schemas.openxmlformats.org/officeDocument/2006/relationships/image" Target="../media/image178.png"/><Relationship Id="rId1" Type="http://schemas.openxmlformats.org/officeDocument/2006/relationships/image" Target="../media/image164.jpeg"/><Relationship Id="rId6" Type="http://schemas.openxmlformats.org/officeDocument/2006/relationships/image" Target="../media/image168.jpeg"/><Relationship Id="rId11" Type="http://schemas.openxmlformats.org/officeDocument/2006/relationships/image" Target="../media/image173.jpeg"/><Relationship Id="rId5" Type="http://schemas.openxmlformats.org/officeDocument/2006/relationships/image" Target="../media/image167.jpeg"/><Relationship Id="rId15" Type="http://schemas.openxmlformats.org/officeDocument/2006/relationships/image" Target="../media/image177.jpeg"/><Relationship Id="rId10" Type="http://schemas.openxmlformats.org/officeDocument/2006/relationships/image" Target="../media/image172.jpeg"/><Relationship Id="rId4" Type="http://schemas.openxmlformats.org/officeDocument/2006/relationships/image" Target="../media/image166.jpeg"/><Relationship Id="rId9" Type="http://schemas.openxmlformats.org/officeDocument/2006/relationships/image" Target="../media/image171.jpeg"/><Relationship Id="rId14" Type="http://schemas.openxmlformats.org/officeDocument/2006/relationships/image" Target="../media/image17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81.png"/><Relationship Id="rId7" Type="http://schemas.openxmlformats.org/officeDocument/2006/relationships/image" Target="../media/image185.jpeg"/><Relationship Id="rId2" Type="http://schemas.openxmlformats.org/officeDocument/2006/relationships/image" Target="../media/image180.png"/><Relationship Id="rId1" Type="http://schemas.openxmlformats.org/officeDocument/2006/relationships/image" Target="../media/image179.jpeg"/><Relationship Id="rId6" Type="http://schemas.openxmlformats.org/officeDocument/2006/relationships/image" Target="../media/image184.jpeg"/><Relationship Id="rId5" Type="http://schemas.openxmlformats.org/officeDocument/2006/relationships/image" Target="../media/image183.jpeg"/><Relationship Id="rId4" Type="http://schemas.openxmlformats.org/officeDocument/2006/relationships/image" Target="../media/image18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9.emf"/><Relationship Id="rId1" Type="http://schemas.openxmlformats.org/officeDocument/2006/relationships/image" Target="../media/image48.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7.emf"/><Relationship Id="rId1" Type="http://schemas.openxmlformats.org/officeDocument/2006/relationships/image" Target="../media/image186.emf"/></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158</xdr:row>
      <xdr:rowOff>200025</xdr:rowOff>
    </xdr:from>
    <xdr:to>
      <xdr:col>5</xdr:col>
      <xdr:colOff>1133475</xdr:colOff>
      <xdr:row>164</xdr:row>
      <xdr:rowOff>180975</xdr:rowOff>
    </xdr:to>
    <xdr:pic>
      <xdr:nvPicPr>
        <xdr:cNvPr id="15174" name="Picture 1" descr="459F90A177FC1982E10000000AC8020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860" t="29216" r="4633" b="23457"/>
        <a:stretch>
          <a:fillRect/>
        </a:stretch>
      </xdr:blipFill>
      <xdr:spPr bwMode="auto">
        <a:xfrm>
          <a:off x="4038600" y="31022925"/>
          <a:ext cx="29241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174</xdr:row>
      <xdr:rowOff>85725</xdr:rowOff>
    </xdr:from>
    <xdr:to>
      <xdr:col>5</xdr:col>
      <xdr:colOff>476250</xdr:colOff>
      <xdr:row>181</xdr:row>
      <xdr:rowOff>180975</xdr:rowOff>
    </xdr:to>
    <xdr:pic>
      <xdr:nvPicPr>
        <xdr:cNvPr id="15175" name="Picture 2" descr="45881DEBF86C1656E10000000AC802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946" t="18919" r="4865" b="20540"/>
        <a:stretch>
          <a:fillRect/>
        </a:stretch>
      </xdr:blipFill>
      <xdr:spPr bwMode="auto">
        <a:xfrm>
          <a:off x="4200525" y="34404300"/>
          <a:ext cx="21050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2457450</xdr:colOff>
      <xdr:row>23</xdr:row>
      <xdr:rowOff>114300</xdr:rowOff>
    </xdr:from>
    <xdr:to>
      <xdr:col>4</xdr:col>
      <xdr:colOff>438150</xdr:colOff>
      <xdr:row>31</xdr:row>
      <xdr:rowOff>95250</xdr:rowOff>
    </xdr:to>
    <xdr:pic>
      <xdr:nvPicPr>
        <xdr:cNvPr id="15176" name="Picture 3" descr="458751412BDE1516E10000000AC8020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76650" y="4800600"/>
          <a:ext cx="15049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6</xdr:row>
      <xdr:rowOff>19050</xdr:rowOff>
    </xdr:from>
    <xdr:to>
      <xdr:col>4</xdr:col>
      <xdr:colOff>428625</xdr:colOff>
      <xdr:row>14</xdr:row>
      <xdr:rowOff>0</xdr:rowOff>
    </xdr:to>
    <xdr:pic>
      <xdr:nvPicPr>
        <xdr:cNvPr id="15177" name="Picture 4" descr="458751372BDE1516E10000000AC802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48100" y="1352550"/>
          <a:ext cx="132397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542925</xdr:colOff>
      <xdr:row>8</xdr:row>
      <xdr:rowOff>66675</xdr:rowOff>
    </xdr:from>
    <xdr:to>
      <xdr:col>5</xdr:col>
      <xdr:colOff>1057275</xdr:colOff>
      <xdr:row>12</xdr:row>
      <xdr:rowOff>38100</xdr:rowOff>
    </xdr:to>
    <xdr:pic>
      <xdr:nvPicPr>
        <xdr:cNvPr id="15178" name="Picture 5" descr="Dimension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286375" y="1800225"/>
          <a:ext cx="16002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26</xdr:row>
      <xdr:rowOff>28575</xdr:rowOff>
    </xdr:from>
    <xdr:to>
      <xdr:col>5</xdr:col>
      <xdr:colOff>1323975</xdr:colOff>
      <xdr:row>31</xdr:row>
      <xdr:rowOff>0</xdr:rowOff>
    </xdr:to>
    <xdr:pic>
      <xdr:nvPicPr>
        <xdr:cNvPr id="15179" name="Picture 6" descr="Dimension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248275" y="5286375"/>
          <a:ext cx="19050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45</xdr:row>
      <xdr:rowOff>47625</xdr:rowOff>
    </xdr:from>
    <xdr:to>
      <xdr:col>5</xdr:col>
      <xdr:colOff>1266825</xdr:colOff>
      <xdr:row>50</xdr:row>
      <xdr:rowOff>104775</xdr:rowOff>
    </xdr:to>
    <xdr:pic>
      <xdr:nvPicPr>
        <xdr:cNvPr id="15180" name="Picture 11" descr="Dimensions"/>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248275" y="8943975"/>
          <a:ext cx="18478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2352675</xdr:colOff>
      <xdr:row>43</xdr:row>
      <xdr:rowOff>19050</xdr:rowOff>
    </xdr:from>
    <xdr:to>
      <xdr:col>4</xdr:col>
      <xdr:colOff>352425</xdr:colOff>
      <xdr:row>51</xdr:row>
      <xdr:rowOff>19050</xdr:rowOff>
    </xdr:to>
    <xdr:pic>
      <xdr:nvPicPr>
        <xdr:cNvPr id="15181" name="Picture 12" descr="455C36F46D7E0738E10000000AC80205"/>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571875" y="853440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121</xdr:row>
      <xdr:rowOff>180975</xdr:rowOff>
    </xdr:from>
    <xdr:to>
      <xdr:col>5</xdr:col>
      <xdr:colOff>1171575</xdr:colOff>
      <xdr:row>129</xdr:row>
      <xdr:rowOff>0</xdr:rowOff>
    </xdr:to>
    <xdr:pic>
      <xdr:nvPicPr>
        <xdr:cNvPr id="15182" name="Picture 15" descr="FullImage"/>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t="14851" b="15347"/>
        <a:stretch>
          <a:fillRect/>
        </a:stretch>
      </xdr:blipFill>
      <xdr:spPr bwMode="auto">
        <a:xfrm>
          <a:off x="5076825" y="23622000"/>
          <a:ext cx="192405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285750</xdr:colOff>
      <xdr:row>81</xdr:row>
      <xdr:rowOff>19050</xdr:rowOff>
    </xdr:from>
    <xdr:to>
      <xdr:col>4</xdr:col>
      <xdr:colOff>781050</xdr:colOff>
      <xdr:row>88</xdr:row>
      <xdr:rowOff>152400</xdr:rowOff>
    </xdr:to>
    <xdr:pic>
      <xdr:nvPicPr>
        <xdr:cNvPr id="15183" name="Picture 24" descr="4579117002520736E10000000AC80205"/>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057650" y="15801975"/>
          <a:ext cx="146685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685800</xdr:colOff>
      <xdr:row>82</xdr:row>
      <xdr:rowOff>95250</xdr:rowOff>
    </xdr:from>
    <xdr:to>
      <xdr:col>5</xdr:col>
      <xdr:colOff>1266825</xdr:colOff>
      <xdr:row>87</xdr:row>
      <xdr:rowOff>95250</xdr:rowOff>
    </xdr:to>
    <xdr:pic>
      <xdr:nvPicPr>
        <xdr:cNvPr id="15184" name="Picture 25" descr="Dimensions"/>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429250" y="16068675"/>
          <a:ext cx="16668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762000</xdr:colOff>
      <xdr:row>192</xdr:row>
      <xdr:rowOff>180975</xdr:rowOff>
    </xdr:from>
    <xdr:to>
      <xdr:col>5</xdr:col>
      <xdr:colOff>1381125</xdr:colOff>
      <xdr:row>201</xdr:row>
      <xdr:rowOff>171450</xdr:rowOff>
    </xdr:to>
    <xdr:pic>
      <xdr:nvPicPr>
        <xdr:cNvPr id="15190" name="Picture 38" descr="JON-0218JC-300-300"/>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505450" y="53844825"/>
          <a:ext cx="170497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1047750</xdr:colOff>
      <xdr:row>208</xdr:row>
      <xdr:rowOff>0</xdr:rowOff>
    </xdr:from>
    <xdr:to>
      <xdr:col>5</xdr:col>
      <xdr:colOff>942975</xdr:colOff>
      <xdr:row>217</xdr:row>
      <xdr:rowOff>38100</xdr:rowOff>
    </xdr:to>
    <xdr:pic>
      <xdr:nvPicPr>
        <xdr:cNvPr id="15191" name="LargeImage" descr="WBC-WB0503-300-300"/>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l="23666" t="667" r="23334" b="3999"/>
        <a:stretch>
          <a:fillRect/>
        </a:stretch>
      </xdr:blipFill>
      <xdr:spPr bwMode="auto">
        <a:xfrm>
          <a:off x="5791200" y="56730900"/>
          <a:ext cx="98107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495300</xdr:colOff>
      <xdr:row>222</xdr:row>
      <xdr:rowOff>152400</xdr:rowOff>
    </xdr:from>
    <xdr:to>
      <xdr:col>5</xdr:col>
      <xdr:colOff>1295400</xdr:colOff>
      <xdr:row>229</xdr:row>
      <xdr:rowOff>0</xdr:rowOff>
    </xdr:to>
    <xdr:pic>
      <xdr:nvPicPr>
        <xdr:cNvPr id="15192" name="LargeImage" descr="2030JC_set-300-30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t="28334" b="29666"/>
        <a:stretch>
          <a:fillRect/>
        </a:stretch>
      </xdr:blipFill>
      <xdr:spPr bwMode="auto">
        <a:xfrm>
          <a:off x="4267200" y="59569350"/>
          <a:ext cx="28575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733425</xdr:colOff>
      <xdr:row>238</xdr:row>
      <xdr:rowOff>47625</xdr:rowOff>
    </xdr:from>
    <xdr:to>
      <xdr:col>5</xdr:col>
      <xdr:colOff>1371600</xdr:colOff>
      <xdr:row>247</xdr:row>
      <xdr:rowOff>47625</xdr:rowOff>
    </xdr:to>
    <xdr:pic>
      <xdr:nvPicPr>
        <xdr:cNvPr id="15193" name="LargeImage" descr="Creative Colors Toddler Book Stand Double-sided unit shown"/>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476875" y="62550675"/>
          <a:ext cx="172402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62</xdr:row>
      <xdr:rowOff>0</xdr:rowOff>
    </xdr:from>
    <xdr:to>
      <xdr:col>9</xdr:col>
      <xdr:colOff>142875</xdr:colOff>
      <xdr:row>62</xdr:row>
      <xdr:rowOff>142875</xdr:rowOff>
    </xdr:to>
    <xdr:pic>
      <xdr:nvPicPr>
        <xdr:cNvPr id="15195" name="Picture 225" descr="https://www.schooloutfitters.com/catalog/images/spacer.gif"/>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554075" y="12144375"/>
          <a:ext cx="1428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2314575</xdr:colOff>
      <xdr:row>61</xdr:row>
      <xdr:rowOff>85725</xdr:rowOff>
    </xdr:from>
    <xdr:to>
      <xdr:col>4</xdr:col>
      <xdr:colOff>333375</xdr:colOff>
      <xdr:row>69</xdr:row>
      <xdr:rowOff>104775</xdr:rowOff>
    </xdr:to>
    <xdr:pic>
      <xdr:nvPicPr>
        <xdr:cNvPr id="15196" name="LargeImage" descr="Virco 9000 Series School Chair - Navy"/>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533775" y="12039600"/>
          <a:ext cx="154305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323850</xdr:colOff>
      <xdr:row>62</xdr:row>
      <xdr:rowOff>161925</xdr:rowOff>
    </xdr:from>
    <xdr:to>
      <xdr:col>5</xdr:col>
      <xdr:colOff>1371600</xdr:colOff>
      <xdr:row>69</xdr:row>
      <xdr:rowOff>85725</xdr:rowOff>
    </xdr:to>
    <xdr:pic>
      <xdr:nvPicPr>
        <xdr:cNvPr id="15197" name="Picture 3" descr="Dimension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067300" y="12306300"/>
          <a:ext cx="21336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103</xdr:row>
      <xdr:rowOff>133350</xdr:rowOff>
    </xdr:from>
    <xdr:to>
      <xdr:col>5</xdr:col>
      <xdr:colOff>1095375</xdr:colOff>
      <xdr:row>112</xdr:row>
      <xdr:rowOff>47625</xdr:rowOff>
    </xdr:to>
    <xdr:pic>
      <xdr:nvPicPr>
        <xdr:cNvPr id="15198" name="Picture 276" descr="1560 Series Master Scholar Desk"/>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076825" y="20126325"/>
          <a:ext cx="1847850"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256</xdr:row>
      <xdr:rowOff>0</xdr:rowOff>
    </xdr:from>
    <xdr:to>
      <xdr:col>5</xdr:col>
      <xdr:colOff>1181100</xdr:colOff>
      <xdr:row>266</xdr:row>
      <xdr:rowOff>28575</xdr:rowOff>
    </xdr:to>
    <xdr:pic>
      <xdr:nvPicPr>
        <xdr:cNvPr id="15199" name="Picture 4" descr="Marsh Industries Marsh Mobile Reversible Melamine Markerboard with Aluminum Fram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076825" y="69218175"/>
          <a:ext cx="1933575"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277</xdr:row>
      <xdr:rowOff>76200</xdr:rowOff>
    </xdr:from>
    <xdr:to>
      <xdr:col>5</xdr:col>
      <xdr:colOff>723900</xdr:colOff>
      <xdr:row>285</xdr:row>
      <xdr:rowOff>38100</xdr:rowOff>
    </xdr:to>
    <xdr:pic>
      <xdr:nvPicPr>
        <xdr:cNvPr id="15200" name="Picture 5" descr="Marsh Industries 5' High Pro-Rite Magnetic Markerboard&lt;br&gt;Shown with aluminum frame"/>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l="2834" t="17000" r="3168" b="17999"/>
        <a:stretch>
          <a:fillRect/>
        </a:stretch>
      </xdr:blipFill>
      <xdr:spPr bwMode="auto">
        <a:xfrm>
          <a:off x="4410075" y="73313925"/>
          <a:ext cx="214312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714375</xdr:colOff>
      <xdr:row>316</xdr:row>
      <xdr:rowOff>133350</xdr:rowOff>
    </xdr:from>
    <xdr:to>
      <xdr:col>5</xdr:col>
      <xdr:colOff>1219200</xdr:colOff>
      <xdr:row>324</xdr:row>
      <xdr:rowOff>114300</xdr:rowOff>
    </xdr:to>
    <xdr:pic>
      <xdr:nvPicPr>
        <xdr:cNvPr id="15201" name="Picture 6" descr="Premium Titan Chalkboard"/>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t="7832" r="3000" b="8667"/>
        <a:stretch>
          <a:fillRect/>
        </a:stretch>
      </xdr:blipFill>
      <xdr:spPr bwMode="auto">
        <a:xfrm>
          <a:off x="4486275" y="80838675"/>
          <a:ext cx="25622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609600</xdr:colOff>
      <xdr:row>299</xdr:row>
      <xdr:rowOff>47625</xdr:rowOff>
    </xdr:from>
    <xdr:to>
      <xdr:col>5</xdr:col>
      <xdr:colOff>1028700</xdr:colOff>
      <xdr:row>308</xdr:row>
      <xdr:rowOff>114300</xdr:rowOff>
    </xdr:to>
    <xdr:pic>
      <xdr:nvPicPr>
        <xdr:cNvPr id="15202" name="LargeImage" descr="Premium Natural Cork Bulletin Board w/ Aluminum Frame"/>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t="9200" b="9599"/>
        <a:stretch>
          <a:fillRect/>
        </a:stretch>
      </xdr:blipFill>
      <xdr:spPr bwMode="auto">
        <a:xfrm>
          <a:off x="4381500" y="77495400"/>
          <a:ext cx="247650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142875</xdr:colOff>
      <xdr:row>338</xdr:row>
      <xdr:rowOff>9525</xdr:rowOff>
    </xdr:from>
    <xdr:to>
      <xdr:col>5</xdr:col>
      <xdr:colOff>1257300</xdr:colOff>
      <xdr:row>346</xdr:row>
      <xdr:rowOff>57150</xdr:rowOff>
    </xdr:to>
    <xdr:pic>
      <xdr:nvPicPr>
        <xdr:cNvPr id="15203" name="Picture 9" descr="Rainbow Accents Mobile Cubby Unit (20 Cubbies with Trays)"/>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3833" t="16833" r="3500" b="17168"/>
        <a:stretch>
          <a:fillRect/>
        </a:stretch>
      </xdr:blipFill>
      <xdr:spPr bwMode="auto">
        <a:xfrm>
          <a:off x="4886325" y="84924900"/>
          <a:ext cx="220027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523875</xdr:colOff>
      <xdr:row>141</xdr:row>
      <xdr:rowOff>28575</xdr:rowOff>
    </xdr:from>
    <xdr:to>
      <xdr:col>5</xdr:col>
      <xdr:colOff>342900</xdr:colOff>
      <xdr:row>148</xdr:row>
      <xdr:rowOff>123825</xdr:rowOff>
    </xdr:to>
    <xdr:pic>
      <xdr:nvPicPr>
        <xdr:cNvPr id="15204" name="Picture 46" descr="Colorful Blow-Molded Activity Tables"/>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t="12500" b="12500"/>
        <a:stretch>
          <a:fillRect/>
        </a:stretch>
      </xdr:blipFill>
      <xdr:spPr bwMode="auto">
        <a:xfrm>
          <a:off x="4295775" y="27298650"/>
          <a:ext cx="18764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2</xdr:col>
      <xdr:colOff>19050</xdr:colOff>
      <xdr:row>49</xdr:row>
      <xdr:rowOff>47625</xdr:rowOff>
    </xdr:to>
    <xdr:pic>
      <xdr:nvPicPr>
        <xdr:cNvPr id="58958" name="Picture 3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59" name="Picture 3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60" name="Picture 3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61" name="Picture 3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62" name="Picture 3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63" name="Picture 4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64" name="Picture 4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65" name="Picture 4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66" name="Picture 4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67" name="Picture 4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68" name="Picture 4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69" name="Picture 4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70" name="Picture 4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71" name="Picture 5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72" name="Picture 5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73" name="Picture 5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74" name="Picture 5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75" name="Picture 5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76" name="Picture 5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77" name="Picture 5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78" name="Picture 6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79" name="Picture 6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80" name="Picture 6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81" name="Picture 6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82" name="Picture 6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83" name="Picture 6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84" name="Picture 6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85" name="Picture 6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86" name="Picture 7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87" name="Picture 7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88" name="Picture 7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89" name="Picture 7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90" name="Picture 7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91" name="Picture 7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92" name="Picture 7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93" name="Picture 8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94" name="Picture 8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95" name="Picture 8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96" name="Picture 8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8997" name="Picture 8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8998" name="Picture 8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8999" name="Picture 8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00" name="Picture 8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01" name="Picture 9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02" name="Picture 9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03" name="Picture 9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04" name="Picture 9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05" name="Picture 9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06" name="Picture 9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07" name="Picture 9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08" name="Picture 10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09" name="Picture 10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10" name="Picture 10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11" name="Picture 10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12" name="Picture 10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13" name="Picture 10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14" name="Picture 10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15" name="Picture 10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16" name="Picture 11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17" name="Picture 11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18" name="Picture 11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19" name="Picture 11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20" name="Picture 11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21" name="Picture 11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22" name="Picture 11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23" name="Picture 12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24" name="Picture 12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25" name="Picture 12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26" name="Picture 12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27" name="Picture 12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28" name="Picture 12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29" name="Picture 12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30" name="Picture 12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31" name="Picture 13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32" name="Picture 13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33" name="Picture 13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34" name="Picture 13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35" name="Picture 13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47625</xdr:rowOff>
    </xdr:to>
    <xdr:pic>
      <xdr:nvPicPr>
        <xdr:cNvPr id="59036" name="Picture 13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49</xdr:row>
      <xdr:rowOff>0</xdr:rowOff>
    </xdr:from>
    <xdr:to>
      <xdr:col>3</xdr:col>
      <xdr:colOff>19050</xdr:colOff>
      <xdr:row>49</xdr:row>
      <xdr:rowOff>47625</xdr:rowOff>
    </xdr:to>
    <xdr:pic>
      <xdr:nvPicPr>
        <xdr:cNvPr id="59037" name="Picture 13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9915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19050</xdr:colOff>
      <xdr:row>49</xdr:row>
      <xdr:rowOff>19050</xdr:rowOff>
    </xdr:to>
    <xdr:pic>
      <xdr:nvPicPr>
        <xdr:cNvPr id="59038" name="Picture 14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15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247650</xdr:colOff>
      <xdr:row>51</xdr:row>
      <xdr:rowOff>114300</xdr:rowOff>
    </xdr:from>
    <xdr:to>
      <xdr:col>5</xdr:col>
      <xdr:colOff>857250</xdr:colOff>
      <xdr:row>61</xdr:row>
      <xdr:rowOff>85725</xdr:rowOff>
    </xdr:to>
    <xdr:pic>
      <xdr:nvPicPr>
        <xdr:cNvPr id="59039" name="Picture 142" descr="HP Color LaserJet 3600dn Printer - HP Color LaserJet Printer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4706" t="4210" r="15294" b="8948"/>
        <a:stretch>
          <a:fillRect/>
        </a:stretch>
      </xdr:blipFill>
      <xdr:spPr bwMode="auto">
        <a:xfrm>
          <a:off x="5591175" y="10410825"/>
          <a:ext cx="200977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647700</xdr:colOff>
      <xdr:row>96</xdr:row>
      <xdr:rowOff>19050</xdr:rowOff>
    </xdr:from>
    <xdr:to>
      <xdr:col>5</xdr:col>
      <xdr:colOff>790575</xdr:colOff>
      <xdr:row>105</xdr:row>
      <xdr:rowOff>19050</xdr:rowOff>
    </xdr:to>
    <xdr:pic>
      <xdr:nvPicPr>
        <xdr:cNvPr id="59040" name="Picture 143" descr="HP Officejet Pro L7680 Color All-in-One - HP Officejet All-in-One Product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765" t="16843" r="3529" b="18420"/>
        <a:stretch>
          <a:fillRect/>
        </a:stretch>
      </xdr:blipFill>
      <xdr:spPr bwMode="auto">
        <a:xfrm>
          <a:off x="5991225" y="18888075"/>
          <a:ext cx="15430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41" name="Picture 14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42" name="Picture 14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43" name="Picture 14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44" name="Picture 14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45" name="Picture 14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46" name="Picture 14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47" name="Picture 15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48" name="Picture 15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49" name="Picture 15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50" name="Picture 15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51" name="Picture 15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52" name="Picture 15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53" name="Picture 15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54" name="Picture 15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55" name="Picture 15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56" name="Picture 15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57" name="Picture 16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58" name="Picture 16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59" name="Picture 16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60" name="Picture 16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61" name="Picture 16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62" name="Picture 16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63" name="Picture 16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64" name="Picture 16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65" name="Picture 16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66" name="Picture 16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67" name="Picture 17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68" name="Picture 17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69" name="Picture 17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70" name="Picture 17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71" name="Picture 17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72" name="Picture 17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73" name="Picture 17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74" name="Picture 17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75" name="Picture 17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76" name="Picture 17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77" name="Picture 18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78" name="Picture 18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79" name="Picture 18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80" name="Picture 18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81" name="Picture 18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82" name="Picture 18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83" name="Picture 18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84" name="Picture 18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85" name="Picture 18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86" name="Picture 18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87" name="Picture 19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88" name="Picture 19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89" name="Picture 19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90" name="Picture 19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91" name="Picture 19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92" name="Picture 19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93" name="Picture 19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94" name="Picture 19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95" name="Picture 19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96" name="Picture 19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097" name="Picture 20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098" name="Picture 20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099" name="Picture 20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100" name="Picture 20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101" name="Picture 20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102" name="Picture 20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103" name="Picture 20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104" name="Picture 20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105" name="Picture 20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106" name="Picture 20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107" name="Picture 21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108" name="Picture 21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109" name="Picture 21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110" name="Picture 21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111" name="Picture 21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112" name="Picture 21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113" name="Picture 21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114" name="Picture 21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115" name="Picture 21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116" name="Picture 21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117" name="Picture 22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118" name="Picture 22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47625</xdr:rowOff>
    </xdr:to>
    <xdr:pic>
      <xdr:nvPicPr>
        <xdr:cNvPr id="59119" name="Picture 22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93</xdr:row>
      <xdr:rowOff>0</xdr:rowOff>
    </xdr:from>
    <xdr:to>
      <xdr:col>3</xdr:col>
      <xdr:colOff>19050</xdr:colOff>
      <xdr:row>93</xdr:row>
      <xdr:rowOff>47625</xdr:rowOff>
    </xdr:to>
    <xdr:pic>
      <xdr:nvPicPr>
        <xdr:cNvPr id="59120" name="Picture 22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8297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19050</xdr:colOff>
      <xdr:row>93</xdr:row>
      <xdr:rowOff>19050</xdr:rowOff>
    </xdr:to>
    <xdr:pic>
      <xdr:nvPicPr>
        <xdr:cNvPr id="59121" name="Picture 22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297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22" name="Picture 22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23" name="Picture 22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24" name="Picture 22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25" name="Picture 23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26" name="Picture 23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27" name="Picture 23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28" name="Picture 23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29" name="Picture 23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30" name="Picture 23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31" name="Picture 23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32" name="Picture 23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33" name="Picture 23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34" name="Picture 23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35" name="Picture 24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36" name="Picture 24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37" name="Picture 24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38" name="Picture 24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39" name="Picture 24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40" name="Picture 24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41" name="Picture 24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42" name="Picture 24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43" name="Picture 24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44" name="Picture 24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45" name="Picture 25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46" name="Picture 25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47" name="Picture 25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48" name="Picture 25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49" name="Picture 25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50" name="Picture 25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51" name="Picture 25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52" name="Picture 25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53" name="Picture 25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54" name="Picture 25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55" name="Picture 26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56" name="Picture 26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57" name="Picture 26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58" name="Picture 26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59" name="Picture 26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60" name="Picture 26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61" name="Picture 26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62" name="Picture 26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63" name="Picture 26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64" name="Picture 26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65" name="Picture 27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66" name="Picture 27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67" name="Picture 27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68" name="Picture 27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69" name="Picture 27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70" name="Picture 27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71" name="Picture 27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72" name="Picture 27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73" name="Picture 27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74" name="Picture 27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75" name="Picture 28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76" name="Picture 28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77" name="Picture 28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78" name="Picture 28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79" name="Picture 28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80" name="Picture 28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81" name="Picture 28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82" name="Picture 28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83" name="Picture 28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84" name="Picture 28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85" name="Picture 29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86" name="Picture 29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87" name="Picture 29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88" name="Picture 29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89" name="Picture 29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90" name="Picture 29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91" name="Picture 29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92" name="Picture 29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93" name="Picture 29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94" name="Picture 29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95" name="Picture 30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96" name="Picture 30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197" name="Picture 30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198" name="Picture 30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199" name="Picture 30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47625</xdr:rowOff>
    </xdr:to>
    <xdr:pic>
      <xdr:nvPicPr>
        <xdr:cNvPr id="59200" name="Picture 30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112</xdr:row>
      <xdr:rowOff>0</xdr:rowOff>
    </xdr:from>
    <xdr:to>
      <xdr:col>3</xdr:col>
      <xdr:colOff>19050</xdr:colOff>
      <xdr:row>112</xdr:row>
      <xdr:rowOff>47625</xdr:rowOff>
    </xdr:to>
    <xdr:pic>
      <xdr:nvPicPr>
        <xdr:cNvPr id="59201" name="Picture 30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112</xdr:row>
      <xdr:rowOff>0</xdr:rowOff>
    </xdr:from>
    <xdr:to>
      <xdr:col>2</xdr:col>
      <xdr:colOff>19050</xdr:colOff>
      <xdr:row>112</xdr:row>
      <xdr:rowOff>19050</xdr:rowOff>
    </xdr:to>
    <xdr:pic>
      <xdr:nvPicPr>
        <xdr:cNvPr id="59202" name="Picture 30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1917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114</xdr:row>
      <xdr:rowOff>28575</xdr:rowOff>
    </xdr:from>
    <xdr:to>
      <xdr:col>5</xdr:col>
      <xdr:colOff>1047750</xdr:colOff>
      <xdr:row>123</xdr:row>
      <xdr:rowOff>28575</xdr:rowOff>
    </xdr:to>
    <xdr:pic>
      <xdr:nvPicPr>
        <xdr:cNvPr id="59203" name="Picture 308" descr="HP LaserJet 1022n Printer - HP LaserJet Printer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2942" t="7895" r="3529" b="17894"/>
        <a:stretch>
          <a:fillRect/>
        </a:stretch>
      </xdr:blipFill>
      <xdr:spPr bwMode="auto">
        <a:xfrm>
          <a:off x="5353050" y="22326600"/>
          <a:ext cx="24384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04" name="Picture 48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05" name="Picture 48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06" name="Picture 48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07" name="Picture 48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08" name="Picture 48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09" name="Picture 48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10" name="Picture 48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11" name="Picture 49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12" name="Picture 49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13" name="Picture 49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14" name="Picture 49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15" name="Picture 49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16" name="Picture 49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17" name="Picture 49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18" name="Picture 49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19" name="Picture 49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20" name="Picture 49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21" name="Picture 50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22" name="Picture 50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23" name="Picture 50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24" name="Picture 50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25" name="Picture 50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26" name="Picture 50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27" name="Picture 50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28" name="Picture 50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29" name="Picture 50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30" name="Picture 50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31" name="Picture 51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32" name="Picture 51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33" name="Picture 51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34" name="Picture 51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35" name="Picture 51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36" name="Picture 51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37" name="Picture 51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38" name="Picture 51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39" name="Picture 51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40" name="Picture 51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41" name="Picture 52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42" name="Picture 52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43" name="Picture 52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44" name="Picture 52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45" name="Picture 52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46" name="Picture 52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47" name="Picture 52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48" name="Picture 52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49" name="Picture 52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50" name="Picture 52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51" name="Picture 53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52" name="Picture 53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53" name="Picture 53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54" name="Picture 53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55" name="Picture 53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56" name="Picture 53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57" name="Picture 53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58" name="Picture 53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59" name="Picture 53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60" name="Picture 53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61" name="Picture 54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62" name="Picture 54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63" name="Picture 54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64" name="Picture 54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65" name="Picture 54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66" name="Picture 54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67" name="Picture 54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68" name="Picture 54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69" name="Picture 54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70" name="Picture 54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71" name="Picture 55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72" name="Picture 55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73" name="Picture 55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74" name="Picture 55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75" name="Picture 55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76" name="Picture 55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77" name="Picture 55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78" name="Picture 55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79" name="Picture 55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80" name="Picture 55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81" name="Picture 56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47625</xdr:rowOff>
    </xdr:to>
    <xdr:pic>
      <xdr:nvPicPr>
        <xdr:cNvPr id="59282" name="Picture 56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76</xdr:row>
      <xdr:rowOff>0</xdr:rowOff>
    </xdr:from>
    <xdr:to>
      <xdr:col>3</xdr:col>
      <xdr:colOff>28575</xdr:colOff>
      <xdr:row>76</xdr:row>
      <xdr:rowOff>47625</xdr:rowOff>
    </xdr:to>
    <xdr:pic>
      <xdr:nvPicPr>
        <xdr:cNvPr id="59283" name="Picture 56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15059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28575</xdr:colOff>
      <xdr:row>76</xdr:row>
      <xdr:rowOff>28575</xdr:rowOff>
    </xdr:to>
    <xdr:pic>
      <xdr:nvPicPr>
        <xdr:cNvPr id="59284" name="Picture 56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50590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466725</xdr:colOff>
      <xdr:row>77</xdr:row>
      <xdr:rowOff>114300</xdr:rowOff>
    </xdr:from>
    <xdr:to>
      <xdr:col>5</xdr:col>
      <xdr:colOff>952500</xdr:colOff>
      <xdr:row>87</xdr:row>
      <xdr:rowOff>19050</xdr:rowOff>
    </xdr:to>
    <xdr:pic>
      <xdr:nvPicPr>
        <xdr:cNvPr id="59285" name="Picture 4036" descr="Epson LQ-2180 Impact Printer 24-Pin Wide-Carriage"/>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6667" t="15334" r="5000" b="17334"/>
        <a:stretch>
          <a:fillRect/>
        </a:stretch>
      </xdr:blipFill>
      <xdr:spPr bwMode="auto">
        <a:xfrm>
          <a:off x="5200650" y="15363825"/>
          <a:ext cx="2495550"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428625</xdr:colOff>
      <xdr:row>10</xdr:row>
      <xdr:rowOff>95250</xdr:rowOff>
    </xdr:from>
    <xdr:to>
      <xdr:col>5</xdr:col>
      <xdr:colOff>866775</xdr:colOff>
      <xdr:row>21</xdr:row>
      <xdr:rowOff>209550</xdr:rowOff>
    </xdr:to>
    <xdr:pic>
      <xdr:nvPicPr>
        <xdr:cNvPr id="59286" name="img" descr="ACER V193W BB 19&quot; Widescreen LCD Monitor - 1440x900, WXGA+, 2000:1 Dynamic, 5ms, VG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72150" y="2390775"/>
          <a:ext cx="1838325"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3219450</xdr:colOff>
      <xdr:row>20</xdr:row>
      <xdr:rowOff>161925</xdr:rowOff>
    </xdr:from>
    <xdr:to>
      <xdr:col>5</xdr:col>
      <xdr:colOff>828381</xdr:colOff>
      <xdr:row>31</xdr:row>
      <xdr:rowOff>60857</xdr:rowOff>
    </xdr:to>
    <xdr:pic>
      <xdr:nvPicPr>
        <xdr:cNvPr id="7170" name="img" descr="Acer Aspire AM5800-U5801A Desktop PC - Intel Core 2 Quad Q8300 2.5GHz, 6GB DDR3, 640GB HDD, DVDRW, Vista Home Premium 64-Bit"/>
        <xdr:cNvPicPr>
          <a:picLocks noChangeAspect="1" noChangeArrowheads="1"/>
        </xdr:cNvPicPr>
      </xdr:nvPicPr>
      <xdr:blipFill>
        <a:blip xmlns:r="http://schemas.openxmlformats.org/officeDocument/2006/relationships" r:embed="rId7" cstate="print"/>
        <a:srcRect t="20091" r="10046" b="15525"/>
        <a:stretch>
          <a:fillRect/>
        </a:stretch>
      </xdr:blipFill>
      <xdr:spPr bwMode="auto">
        <a:xfrm>
          <a:off x="4438650" y="4162425"/>
          <a:ext cx="3133431" cy="2184932"/>
        </a:xfrm>
        <a:prstGeom prst="rect">
          <a:avLst/>
        </a:prstGeom>
        <a:ln>
          <a:noFill/>
        </a:ln>
        <a:effectLst>
          <a:softEdge rad="112500"/>
        </a:effec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289" name="Picture 22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290" name="Picture 22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291" name="Picture 22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292" name="Picture 23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293" name="Picture 23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294" name="Picture 23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295" name="Picture 23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296" name="Picture 23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297" name="Picture 23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298" name="Picture 23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299" name="Picture 23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00" name="Picture 23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01" name="Picture 23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02" name="Picture 24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03" name="Picture 24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04" name="Picture 24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05" name="Picture 24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06" name="Picture 24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07" name="Picture 24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08" name="Picture 24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09" name="Picture 24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10" name="Picture 24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11" name="Picture 24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12" name="Picture 25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13" name="Picture 25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14" name="Picture 25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15" name="Picture 25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16" name="Picture 25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17" name="Picture 25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18" name="Picture 25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19" name="Picture 25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20" name="Picture 25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21" name="Picture 25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22" name="Picture 26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23" name="Picture 26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24" name="Picture 26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25" name="Picture 26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26" name="Picture 26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27" name="Picture 26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28" name="Picture 26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29" name="Picture 26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30" name="Picture 26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31" name="Picture 26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32" name="Picture 27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33" name="Picture 27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34" name="Picture 27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35" name="Picture 27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36" name="Picture 27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37" name="Picture 27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38" name="Picture 27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39" name="Picture 27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40" name="Picture 27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41" name="Picture 27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42" name="Picture 28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43" name="Picture 28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44" name="Picture 28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45" name="Picture 28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46" name="Picture 28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47" name="Picture 28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48" name="Picture 28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49" name="Picture 28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50" name="Picture 28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51" name="Picture 28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52" name="Picture 29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53" name="Picture 29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54" name="Picture 29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55" name="Picture 29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56" name="Picture 29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57" name="Picture 29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58" name="Picture 29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59" name="Picture 29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60" name="Picture 29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61" name="Picture 29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62" name="Picture 30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63" name="Picture 30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64" name="Picture 30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65" name="Picture 30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66" name="Picture 30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67" name="Picture 30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68" name="Picture 30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2534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69" name="Picture 30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346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9525</xdr:colOff>
      <xdr:row>128</xdr:row>
      <xdr:rowOff>9525</xdr:rowOff>
    </xdr:to>
    <xdr:pic>
      <xdr:nvPicPr>
        <xdr:cNvPr id="59370" name="Picture 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2629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9525</xdr:colOff>
      <xdr:row>128</xdr:row>
      <xdr:rowOff>9525</xdr:rowOff>
    </xdr:to>
    <xdr:pic>
      <xdr:nvPicPr>
        <xdr:cNvPr id="59371" name="Picture 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2629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9525</xdr:colOff>
      <xdr:row>128</xdr:row>
      <xdr:rowOff>9525</xdr:rowOff>
    </xdr:to>
    <xdr:pic>
      <xdr:nvPicPr>
        <xdr:cNvPr id="59372" name="Picture 1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2629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9525</xdr:colOff>
      <xdr:row>128</xdr:row>
      <xdr:rowOff>9525</xdr:rowOff>
    </xdr:to>
    <xdr:pic>
      <xdr:nvPicPr>
        <xdr:cNvPr id="59373" name="Picture 1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2629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9525</xdr:colOff>
      <xdr:row>128</xdr:row>
      <xdr:rowOff>9525</xdr:rowOff>
    </xdr:to>
    <xdr:pic>
      <xdr:nvPicPr>
        <xdr:cNvPr id="59374" name="Picture 2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2629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9525</xdr:colOff>
      <xdr:row>128</xdr:row>
      <xdr:rowOff>9525</xdr:rowOff>
    </xdr:to>
    <xdr:pic>
      <xdr:nvPicPr>
        <xdr:cNvPr id="59375" name="Picture 2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2629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77" name="Picture 22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78" name="Picture 22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79" name="Picture 22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80" name="Picture 23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81" name="Picture 23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82" name="Picture 23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83" name="Picture 23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84" name="Picture 23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85" name="Picture 23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86" name="Picture 23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87" name="Picture 23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88" name="Picture 23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89" name="Picture 23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90" name="Picture 24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91" name="Picture 24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92" name="Picture 24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93" name="Picture 24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94" name="Picture 24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95" name="Picture 24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96" name="Picture 24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397" name="Picture 24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398" name="Picture 24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399" name="Picture 24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00" name="Picture 25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01" name="Picture 25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02" name="Picture 25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03" name="Picture 25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04" name="Picture 25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05" name="Picture 25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06" name="Picture 25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07" name="Picture 25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08" name="Picture 25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09" name="Picture 25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10" name="Picture 26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11" name="Picture 26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12" name="Picture 26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13" name="Picture 26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14" name="Picture 26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15" name="Picture 26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16" name="Picture 26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17" name="Picture 26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18" name="Picture 26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19" name="Picture 26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20" name="Picture 27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21" name="Picture 27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22" name="Picture 27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23" name="Picture 27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24" name="Picture 27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25" name="Picture 27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26" name="Picture 27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27" name="Picture 27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28" name="Picture 27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29" name="Picture 27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30" name="Picture 28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31" name="Picture 28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32" name="Picture 28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33" name="Picture 28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34" name="Picture 28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35" name="Picture 28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36" name="Picture 28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37" name="Picture 28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38" name="Picture 28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39" name="Picture 28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40" name="Picture 29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41" name="Picture 29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42" name="Picture 29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43" name="Picture 29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44" name="Picture 29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45" name="Picture 29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46" name="Picture 29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47" name="Picture 29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48" name="Picture 29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49" name="Picture 29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50" name="Picture 30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51" name="Picture 30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52" name="Picture 30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53" name="Picture 30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54" name="Picture 30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47625</xdr:rowOff>
    </xdr:to>
    <xdr:pic>
      <xdr:nvPicPr>
        <xdr:cNvPr id="59455" name="Picture 30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128</xdr:row>
      <xdr:rowOff>0</xdr:rowOff>
    </xdr:from>
    <xdr:to>
      <xdr:col>3</xdr:col>
      <xdr:colOff>19050</xdr:colOff>
      <xdr:row>128</xdr:row>
      <xdr:rowOff>47625</xdr:rowOff>
    </xdr:to>
    <xdr:pic>
      <xdr:nvPicPr>
        <xdr:cNvPr id="59456" name="Picture 30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12515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128</xdr:row>
      <xdr:rowOff>0</xdr:rowOff>
    </xdr:from>
    <xdr:to>
      <xdr:col>2</xdr:col>
      <xdr:colOff>19050</xdr:colOff>
      <xdr:row>128</xdr:row>
      <xdr:rowOff>19050</xdr:rowOff>
    </xdr:to>
    <xdr:pic>
      <xdr:nvPicPr>
        <xdr:cNvPr id="59457" name="Picture 30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2515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58" name="Picture 22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59" name="Picture 22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60" name="Picture 22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61" name="Picture 23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62" name="Picture 23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63" name="Picture 23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64" name="Picture 23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65" name="Picture 23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66" name="Picture 23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67" name="Picture 23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68" name="Picture 23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69" name="Picture 23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70" name="Picture 23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71" name="Picture 24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72" name="Picture 24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73" name="Picture 24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74" name="Picture 24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75" name="Picture 24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76" name="Picture 24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77" name="Picture 24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78" name="Picture 24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79" name="Picture 24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80" name="Picture 24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81" name="Picture 25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82" name="Picture 25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83" name="Picture 25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84" name="Picture 25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85" name="Picture 25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86" name="Picture 25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87" name="Picture 25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88" name="Picture 25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89" name="Picture 25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90" name="Picture 25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91" name="Picture 26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92" name="Picture 26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93" name="Picture 26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94" name="Picture 26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95" name="Picture 26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96" name="Picture 26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497" name="Picture 26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498" name="Picture 26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499" name="Picture 26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00" name="Picture 26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01" name="Picture 27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02" name="Picture 27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03" name="Picture 27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04" name="Picture 27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05" name="Picture 27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06" name="Picture 27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07" name="Picture 27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08" name="Picture 27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09" name="Picture 27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10" name="Picture 27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11" name="Picture 28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12" name="Picture 28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13" name="Picture 28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14" name="Picture 28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15" name="Picture 28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16" name="Picture 28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17" name="Picture 28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18" name="Picture 28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19" name="Picture 28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20" name="Picture 28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21" name="Picture 29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22" name="Picture 29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23" name="Picture 29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24" name="Picture 29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25" name="Picture 29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26" name="Picture 29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27" name="Picture 29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28" name="Picture 29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29" name="Picture 298"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30" name="Picture 299"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31" name="Picture 300"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32" name="Picture 301"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33" name="Picture 30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34" name="Picture 303"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35" name="Picture 30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47625</xdr:rowOff>
    </xdr:to>
    <xdr:pic>
      <xdr:nvPicPr>
        <xdr:cNvPr id="59536" name="Picture 30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130</xdr:row>
      <xdr:rowOff>0</xdr:rowOff>
    </xdr:from>
    <xdr:to>
      <xdr:col>3</xdr:col>
      <xdr:colOff>19050</xdr:colOff>
      <xdr:row>130</xdr:row>
      <xdr:rowOff>47625</xdr:rowOff>
    </xdr:to>
    <xdr:pic>
      <xdr:nvPicPr>
        <xdr:cNvPr id="59537" name="Picture 306"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3487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130</xdr:row>
      <xdr:rowOff>0</xdr:rowOff>
    </xdr:from>
    <xdr:to>
      <xdr:col>2</xdr:col>
      <xdr:colOff>19050</xdr:colOff>
      <xdr:row>130</xdr:row>
      <xdr:rowOff>19050</xdr:rowOff>
    </xdr:to>
    <xdr:pic>
      <xdr:nvPicPr>
        <xdr:cNvPr id="59538" name="Picture 307"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87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135</xdr:row>
      <xdr:rowOff>0</xdr:rowOff>
    </xdr:from>
    <xdr:to>
      <xdr:col>2</xdr:col>
      <xdr:colOff>9525</xdr:colOff>
      <xdr:row>135</xdr:row>
      <xdr:rowOff>9525</xdr:rowOff>
    </xdr:to>
    <xdr:pic>
      <xdr:nvPicPr>
        <xdr:cNvPr id="59539" name="Picture 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82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135</xdr:row>
      <xdr:rowOff>0</xdr:rowOff>
    </xdr:from>
    <xdr:to>
      <xdr:col>2</xdr:col>
      <xdr:colOff>9525</xdr:colOff>
      <xdr:row>135</xdr:row>
      <xdr:rowOff>9525</xdr:rowOff>
    </xdr:to>
    <xdr:pic>
      <xdr:nvPicPr>
        <xdr:cNvPr id="59540" name="Picture 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82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135</xdr:row>
      <xdr:rowOff>0</xdr:rowOff>
    </xdr:from>
    <xdr:to>
      <xdr:col>2</xdr:col>
      <xdr:colOff>9525</xdr:colOff>
      <xdr:row>135</xdr:row>
      <xdr:rowOff>9525</xdr:rowOff>
    </xdr:to>
    <xdr:pic>
      <xdr:nvPicPr>
        <xdr:cNvPr id="59541" name="Picture 1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82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135</xdr:row>
      <xdr:rowOff>0</xdr:rowOff>
    </xdr:from>
    <xdr:to>
      <xdr:col>2</xdr:col>
      <xdr:colOff>9525</xdr:colOff>
      <xdr:row>135</xdr:row>
      <xdr:rowOff>9525</xdr:rowOff>
    </xdr:to>
    <xdr:pic>
      <xdr:nvPicPr>
        <xdr:cNvPr id="59542" name="Picture 1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82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135</xdr:row>
      <xdr:rowOff>0</xdr:rowOff>
    </xdr:from>
    <xdr:to>
      <xdr:col>2</xdr:col>
      <xdr:colOff>9525</xdr:colOff>
      <xdr:row>135</xdr:row>
      <xdr:rowOff>9525</xdr:rowOff>
    </xdr:to>
    <xdr:pic>
      <xdr:nvPicPr>
        <xdr:cNvPr id="59543" name="Picture 2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82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135</xdr:row>
      <xdr:rowOff>0</xdr:rowOff>
    </xdr:from>
    <xdr:to>
      <xdr:col>2</xdr:col>
      <xdr:colOff>9525</xdr:colOff>
      <xdr:row>135</xdr:row>
      <xdr:rowOff>9525</xdr:rowOff>
    </xdr:to>
    <xdr:pic>
      <xdr:nvPicPr>
        <xdr:cNvPr id="59544" name="Picture 2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82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123825</xdr:colOff>
      <xdr:row>132</xdr:row>
      <xdr:rowOff>142875</xdr:rowOff>
    </xdr:from>
    <xdr:to>
      <xdr:col>5</xdr:col>
      <xdr:colOff>971550</xdr:colOff>
      <xdr:row>147</xdr:row>
      <xdr:rowOff>142875</xdr:rowOff>
    </xdr:to>
    <xdr:pic>
      <xdr:nvPicPr>
        <xdr:cNvPr id="59545" name="Picture 2" descr="Toshiba Satellite L505-S5997 Notebook PC"/>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857750" y="35394900"/>
          <a:ext cx="285750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132</xdr:row>
      <xdr:rowOff>0</xdr:rowOff>
    </xdr:from>
    <xdr:to>
      <xdr:col>2</xdr:col>
      <xdr:colOff>9525</xdr:colOff>
      <xdr:row>132</xdr:row>
      <xdr:rowOff>9525</xdr:rowOff>
    </xdr:to>
    <xdr:pic>
      <xdr:nvPicPr>
        <xdr:cNvPr id="59546" name="Picture 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252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132</xdr:row>
      <xdr:rowOff>0</xdr:rowOff>
    </xdr:from>
    <xdr:to>
      <xdr:col>2</xdr:col>
      <xdr:colOff>9525</xdr:colOff>
      <xdr:row>132</xdr:row>
      <xdr:rowOff>9525</xdr:rowOff>
    </xdr:to>
    <xdr:pic>
      <xdr:nvPicPr>
        <xdr:cNvPr id="59547" name="Picture 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252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133</xdr:row>
      <xdr:rowOff>0</xdr:rowOff>
    </xdr:from>
    <xdr:to>
      <xdr:col>2</xdr:col>
      <xdr:colOff>9525</xdr:colOff>
      <xdr:row>133</xdr:row>
      <xdr:rowOff>9525</xdr:rowOff>
    </xdr:to>
    <xdr:pic>
      <xdr:nvPicPr>
        <xdr:cNvPr id="59548" name="Picture 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442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135</xdr:row>
      <xdr:rowOff>0</xdr:rowOff>
    </xdr:from>
    <xdr:to>
      <xdr:col>2</xdr:col>
      <xdr:colOff>9525</xdr:colOff>
      <xdr:row>135</xdr:row>
      <xdr:rowOff>9525</xdr:rowOff>
    </xdr:to>
    <xdr:pic>
      <xdr:nvPicPr>
        <xdr:cNvPr id="59549" name="Picture 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82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135</xdr:row>
      <xdr:rowOff>0</xdr:rowOff>
    </xdr:from>
    <xdr:to>
      <xdr:col>2</xdr:col>
      <xdr:colOff>9525</xdr:colOff>
      <xdr:row>135</xdr:row>
      <xdr:rowOff>9525</xdr:rowOff>
    </xdr:to>
    <xdr:pic>
      <xdr:nvPicPr>
        <xdr:cNvPr id="59550" name="Picture 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582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136</xdr:row>
      <xdr:rowOff>0</xdr:rowOff>
    </xdr:from>
    <xdr:to>
      <xdr:col>2</xdr:col>
      <xdr:colOff>9525</xdr:colOff>
      <xdr:row>136</xdr:row>
      <xdr:rowOff>9525</xdr:rowOff>
    </xdr:to>
    <xdr:pic>
      <xdr:nvPicPr>
        <xdr:cNvPr id="59551" name="Picture 1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014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138</xdr:row>
      <xdr:rowOff>0</xdr:rowOff>
    </xdr:from>
    <xdr:to>
      <xdr:col>2</xdr:col>
      <xdr:colOff>9525</xdr:colOff>
      <xdr:row>138</xdr:row>
      <xdr:rowOff>9525</xdr:rowOff>
    </xdr:to>
    <xdr:pic>
      <xdr:nvPicPr>
        <xdr:cNvPr id="59552" name="Picture 1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39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138</xdr:row>
      <xdr:rowOff>0</xdr:rowOff>
    </xdr:from>
    <xdr:to>
      <xdr:col>2</xdr:col>
      <xdr:colOff>9525</xdr:colOff>
      <xdr:row>138</xdr:row>
      <xdr:rowOff>9525</xdr:rowOff>
    </xdr:to>
    <xdr:pic>
      <xdr:nvPicPr>
        <xdr:cNvPr id="59553" name="Picture 1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39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54" name="Picture 1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55" name="Picture 1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56" name="Picture 1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57" name="Picture 1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58" name="Picture 2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59" name="Picture 2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0" name="Picture 2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1" name="Picture 2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2" name="Picture 2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3" name="Picture 2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4" name="Picture 2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5" name="Picture 2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6" name="Picture 3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7" name="Picture 3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8" name="Picture 3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9569" name="Picture 3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58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140</xdr:row>
      <xdr:rowOff>0</xdr:rowOff>
    </xdr:from>
    <xdr:to>
      <xdr:col>2</xdr:col>
      <xdr:colOff>9525</xdr:colOff>
      <xdr:row>140</xdr:row>
      <xdr:rowOff>9525</xdr:rowOff>
    </xdr:to>
    <xdr:pic>
      <xdr:nvPicPr>
        <xdr:cNvPr id="59570" name="Picture 3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776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140</xdr:row>
      <xdr:rowOff>0</xdr:rowOff>
    </xdr:from>
    <xdr:to>
      <xdr:col>2</xdr:col>
      <xdr:colOff>9525</xdr:colOff>
      <xdr:row>140</xdr:row>
      <xdr:rowOff>9525</xdr:rowOff>
    </xdr:to>
    <xdr:pic>
      <xdr:nvPicPr>
        <xdr:cNvPr id="59571" name="Picture 3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776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140</xdr:row>
      <xdr:rowOff>0</xdr:rowOff>
    </xdr:from>
    <xdr:to>
      <xdr:col>2</xdr:col>
      <xdr:colOff>9525</xdr:colOff>
      <xdr:row>140</xdr:row>
      <xdr:rowOff>9525</xdr:rowOff>
    </xdr:to>
    <xdr:pic>
      <xdr:nvPicPr>
        <xdr:cNvPr id="59572" name="Picture 3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776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141</xdr:row>
      <xdr:rowOff>0</xdr:rowOff>
    </xdr:from>
    <xdr:to>
      <xdr:col>2</xdr:col>
      <xdr:colOff>9525</xdr:colOff>
      <xdr:row>141</xdr:row>
      <xdr:rowOff>9525</xdr:rowOff>
    </xdr:to>
    <xdr:pic>
      <xdr:nvPicPr>
        <xdr:cNvPr id="59573" name="Picture 4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966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141</xdr:row>
      <xdr:rowOff>0</xdr:rowOff>
    </xdr:from>
    <xdr:to>
      <xdr:col>2</xdr:col>
      <xdr:colOff>9525</xdr:colOff>
      <xdr:row>141</xdr:row>
      <xdr:rowOff>9525</xdr:rowOff>
    </xdr:to>
    <xdr:pic>
      <xdr:nvPicPr>
        <xdr:cNvPr id="59574" name="Picture 4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966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141</xdr:row>
      <xdr:rowOff>0</xdr:rowOff>
    </xdr:from>
    <xdr:to>
      <xdr:col>2</xdr:col>
      <xdr:colOff>9525</xdr:colOff>
      <xdr:row>141</xdr:row>
      <xdr:rowOff>9525</xdr:rowOff>
    </xdr:to>
    <xdr:pic>
      <xdr:nvPicPr>
        <xdr:cNvPr id="59575" name="Picture 4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6966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142</xdr:row>
      <xdr:rowOff>0</xdr:rowOff>
    </xdr:from>
    <xdr:to>
      <xdr:col>2</xdr:col>
      <xdr:colOff>9525</xdr:colOff>
      <xdr:row>142</xdr:row>
      <xdr:rowOff>9525</xdr:rowOff>
    </xdr:to>
    <xdr:pic>
      <xdr:nvPicPr>
        <xdr:cNvPr id="59576" name="Picture 4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15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142</xdr:row>
      <xdr:rowOff>0</xdr:rowOff>
    </xdr:from>
    <xdr:to>
      <xdr:col>2</xdr:col>
      <xdr:colOff>9525</xdr:colOff>
      <xdr:row>142</xdr:row>
      <xdr:rowOff>9525</xdr:rowOff>
    </xdr:to>
    <xdr:pic>
      <xdr:nvPicPr>
        <xdr:cNvPr id="59577" name="Picture 4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15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142</xdr:row>
      <xdr:rowOff>0</xdr:rowOff>
    </xdr:from>
    <xdr:to>
      <xdr:col>2</xdr:col>
      <xdr:colOff>9525</xdr:colOff>
      <xdr:row>142</xdr:row>
      <xdr:rowOff>9525</xdr:rowOff>
    </xdr:to>
    <xdr:pic>
      <xdr:nvPicPr>
        <xdr:cNvPr id="59578" name="Picture 4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15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143</xdr:row>
      <xdr:rowOff>0</xdr:rowOff>
    </xdr:from>
    <xdr:to>
      <xdr:col>2</xdr:col>
      <xdr:colOff>9525</xdr:colOff>
      <xdr:row>143</xdr:row>
      <xdr:rowOff>9525</xdr:rowOff>
    </xdr:to>
    <xdr:pic>
      <xdr:nvPicPr>
        <xdr:cNvPr id="59579" name="Picture 4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347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143</xdr:row>
      <xdr:rowOff>0</xdr:rowOff>
    </xdr:from>
    <xdr:to>
      <xdr:col>2</xdr:col>
      <xdr:colOff>9525</xdr:colOff>
      <xdr:row>143</xdr:row>
      <xdr:rowOff>9525</xdr:rowOff>
    </xdr:to>
    <xdr:pic>
      <xdr:nvPicPr>
        <xdr:cNvPr id="59580" name="Picture 4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347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143</xdr:row>
      <xdr:rowOff>0</xdr:rowOff>
    </xdr:from>
    <xdr:to>
      <xdr:col>2</xdr:col>
      <xdr:colOff>9525</xdr:colOff>
      <xdr:row>143</xdr:row>
      <xdr:rowOff>9525</xdr:rowOff>
    </xdr:to>
    <xdr:pic>
      <xdr:nvPicPr>
        <xdr:cNvPr id="59581" name="Picture 5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347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144</xdr:row>
      <xdr:rowOff>0</xdr:rowOff>
    </xdr:from>
    <xdr:to>
      <xdr:col>2</xdr:col>
      <xdr:colOff>9525</xdr:colOff>
      <xdr:row>144</xdr:row>
      <xdr:rowOff>9525</xdr:rowOff>
    </xdr:to>
    <xdr:pic>
      <xdr:nvPicPr>
        <xdr:cNvPr id="59582" name="Picture 5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53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144</xdr:row>
      <xdr:rowOff>0</xdr:rowOff>
    </xdr:from>
    <xdr:to>
      <xdr:col>2</xdr:col>
      <xdr:colOff>9525</xdr:colOff>
      <xdr:row>144</xdr:row>
      <xdr:rowOff>9525</xdr:rowOff>
    </xdr:to>
    <xdr:pic>
      <xdr:nvPicPr>
        <xdr:cNvPr id="59583" name="Picture 5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53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144</xdr:row>
      <xdr:rowOff>0</xdr:rowOff>
    </xdr:from>
    <xdr:to>
      <xdr:col>2</xdr:col>
      <xdr:colOff>9525</xdr:colOff>
      <xdr:row>144</xdr:row>
      <xdr:rowOff>9525</xdr:rowOff>
    </xdr:to>
    <xdr:pic>
      <xdr:nvPicPr>
        <xdr:cNvPr id="59584" name="Picture 5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53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145</xdr:row>
      <xdr:rowOff>0</xdr:rowOff>
    </xdr:from>
    <xdr:to>
      <xdr:col>2</xdr:col>
      <xdr:colOff>9525</xdr:colOff>
      <xdr:row>145</xdr:row>
      <xdr:rowOff>9525</xdr:rowOff>
    </xdr:to>
    <xdr:pic>
      <xdr:nvPicPr>
        <xdr:cNvPr id="59585" name="Picture 5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72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145</xdr:row>
      <xdr:rowOff>0</xdr:rowOff>
    </xdr:from>
    <xdr:to>
      <xdr:col>2</xdr:col>
      <xdr:colOff>9525</xdr:colOff>
      <xdr:row>145</xdr:row>
      <xdr:rowOff>9525</xdr:rowOff>
    </xdr:to>
    <xdr:pic>
      <xdr:nvPicPr>
        <xdr:cNvPr id="59586" name="Picture 5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72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145</xdr:row>
      <xdr:rowOff>0</xdr:rowOff>
    </xdr:from>
    <xdr:to>
      <xdr:col>2</xdr:col>
      <xdr:colOff>9525</xdr:colOff>
      <xdr:row>145</xdr:row>
      <xdr:rowOff>9525</xdr:rowOff>
    </xdr:to>
    <xdr:pic>
      <xdr:nvPicPr>
        <xdr:cNvPr id="59587" name="Picture 5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72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145</xdr:row>
      <xdr:rowOff>0</xdr:rowOff>
    </xdr:from>
    <xdr:to>
      <xdr:col>2</xdr:col>
      <xdr:colOff>9525</xdr:colOff>
      <xdr:row>145</xdr:row>
      <xdr:rowOff>9525</xdr:rowOff>
    </xdr:to>
    <xdr:pic>
      <xdr:nvPicPr>
        <xdr:cNvPr id="59588" name="Picture 6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72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145</xdr:row>
      <xdr:rowOff>0</xdr:rowOff>
    </xdr:from>
    <xdr:to>
      <xdr:col>2</xdr:col>
      <xdr:colOff>9525</xdr:colOff>
      <xdr:row>145</xdr:row>
      <xdr:rowOff>9525</xdr:rowOff>
    </xdr:to>
    <xdr:pic>
      <xdr:nvPicPr>
        <xdr:cNvPr id="59589" name="Picture 6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72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145</xdr:row>
      <xdr:rowOff>0</xdr:rowOff>
    </xdr:from>
    <xdr:to>
      <xdr:col>2</xdr:col>
      <xdr:colOff>9525</xdr:colOff>
      <xdr:row>145</xdr:row>
      <xdr:rowOff>9525</xdr:rowOff>
    </xdr:to>
    <xdr:pic>
      <xdr:nvPicPr>
        <xdr:cNvPr id="59590" name="Picture 6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72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146</xdr:row>
      <xdr:rowOff>0</xdr:rowOff>
    </xdr:from>
    <xdr:to>
      <xdr:col>2</xdr:col>
      <xdr:colOff>9525</xdr:colOff>
      <xdr:row>146</xdr:row>
      <xdr:rowOff>9525</xdr:rowOff>
    </xdr:to>
    <xdr:pic>
      <xdr:nvPicPr>
        <xdr:cNvPr id="59591" name="Picture 6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91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146</xdr:row>
      <xdr:rowOff>0</xdr:rowOff>
    </xdr:from>
    <xdr:to>
      <xdr:col>2</xdr:col>
      <xdr:colOff>9525</xdr:colOff>
      <xdr:row>146</xdr:row>
      <xdr:rowOff>9525</xdr:rowOff>
    </xdr:to>
    <xdr:pic>
      <xdr:nvPicPr>
        <xdr:cNvPr id="59592" name="Picture 6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91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146</xdr:row>
      <xdr:rowOff>0</xdr:rowOff>
    </xdr:from>
    <xdr:to>
      <xdr:col>2</xdr:col>
      <xdr:colOff>9525</xdr:colOff>
      <xdr:row>146</xdr:row>
      <xdr:rowOff>9525</xdr:rowOff>
    </xdr:to>
    <xdr:pic>
      <xdr:nvPicPr>
        <xdr:cNvPr id="59593" name="Picture 6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791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147</xdr:row>
      <xdr:rowOff>0</xdr:rowOff>
    </xdr:from>
    <xdr:to>
      <xdr:col>2</xdr:col>
      <xdr:colOff>9525</xdr:colOff>
      <xdr:row>147</xdr:row>
      <xdr:rowOff>9525</xdr:rowOff>
    </xdr:to>
    <xdr:pic>
      <xdr:nvPicPr>
        <xdr:cNvPr id="59594" name="Picture 6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10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147</xdr:row>
      <xdr:rowOff>0</xdr:rowOff>
    </xdr:from>
    <xdr:to>
      <xdr:col>2</xdr:col>
      <xdr:colOff>9525</xdr:colOff>
      <xdr:row>147</xdr:row>
      <xdr:rowOff>9525</xdr:rowOff>
    </xdr:to>
    <xdr:pic>
      <xdr:nvPicPr>
        <xdr:cNvPr id="59595" name="Picture 6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10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147</xdr:row>
      <xdr:rowOff>0</xdr:rowOff>
    </xdr:from>
    <xdr:to>
      <xdr:col>2</xdr:col>
      <xdr:colOff>9525</xdr:colOff>
      <xdr:row>147</xdr:row>
      <xdr:rowOff>9525</xdr:rowOff>
    </xdr:to>
    <xdr:pic>
      <xdr:nvPicPr>
        <xdr:cNvPr id="59596" name="Picture 7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10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148</xdr:row>
      <xdr:rowOff>0</xdr:rowOff>
    </xdr:from>
    <xdr:to>
      <xdr:col>2</xdr:col>
      <xdr:colOff>9525</xdr:colOff>
      <xdr:row>148</xdr:row>
      <xdr:rowOff>9525</xdr:rowOff>
    </xdr:to>
    <xdr:pic>
      <xdr:nvPicPr>
        <xdr:cNvPr id="59597" name="Picture 7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30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148</xdr:row>
      <xdr:rowOff>0</xdr:rowOff>
    </xdr:from>
    <xdr:to>
      <xdr:col>2</xdr:col>
      <xdr:colOff>9525</xdr:colOff>
      <xdr:row>148</xdr:row>
      <xdr:rowOff>9525</xdr:rowOff>
    </xdr:to>
    <xdr:pic>
      <xdr:nvPicPr>
        <xdr:cNvPr id="59598" name="Picture 7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30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148</xdr:row>
      <xdr:rowOff>0</xdr:rowOff>
    </xdr:from>
    <xdr:to>
      <xdr:col>2</xdr:col>
      <xdr:colOff>9525</xdr:colOff>
      <xdr:row>148</xdr:row>
      <xdr:rowOff>9525</xdr:rowOff>
    </xdr:to>
    <xdr:pic>
      <xdr:nvPicPr>
        <xdr:cNvPr id="59599" name="Picture 7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30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9525</xdr:colOff>
      <xdr:row>149</xdr:row>
      <xdr:rowOff>9525</xdr:rowOff>
    </xdr:to>
    <xdr:pic>
      <xdr:nvPicPr>
        <xdr:cNvPr id="59600" name="Picture 7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49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9525</xdr:colOff>
      <xdr:row>149</xdr:row>
      <xdr:rowOff>9525</xdr:rowOff>
    </xdr:to>
    <xdr:pic>
      <xdr:nvPicPr>
        <xdr:cNvPr id="59601" name="Picture 7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49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9525</xdr:colOff>
      <xdr:row>149</xdr:row>
      <xdr:rowOff>9525</xdr:rowOff>
    </xdr:to>
    <xdr:pic>
      <xdr:nvPicPr>
        <xdr:cNvPr id="59602" name="Picture 7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49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150</xdr:row>
      <xdr:rowOff>0</xdr:rowOff>
    </xdr:from>
    <xdr:to>
      <xdr:col>2</xdr:col>
      <xdr:colOff>9525</xdr:colOff>
      <xdr:row>150</xdr:row>
      <xdr:rowOff>9525</xdr:rowOff>
    </xdr:to>
    <xdr:pic>
      <xdr:nvPicPr>
        <xdr:cNvPr id="59603" name="Picture 8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68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154</xdr:row>
      <xdr:rowOff>47625</xdr:rowOff>
    </xdr:from>
    <xdr:to>
      <xdr:col>2</xdr:col>
      <xdr:colOff>19050</xdr:colOff>
      <xdr:row>154</xdr:row>
      <xdr:rowOff>57150</xdr:rowOff>
    </xdr:to>
    <xdr:pic>
      <xdr:nvPicPr>
        <xdr:cNvPr id="59604" name="Picture 8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28725" y="39490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151</xdr:row>
      <xdr:rowOff>0</xdr:rowOff>
    </xdr:from>
    <xdr:to>
      <xdr:col>2</xdr:col>
      <xdr:colOff>9525</xdr:colOff>
      <xdr:row>151</xdr:row>
      <xdr:rowOff>9525</xdr:rowOff>
    </xdr:to>
    <xdr:pic>
      <xdr:nvPicPr>
        <xdr:cNvPr id="59605" name="Picture 8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871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151</xdr:row>
      <xdr:rowOff>0</xdr:rowOff>
    </xdr:from>
    <xdr:to>
      <xdr:col>2</xdr:col>
      <xdr:colOff>9525</xdr:colOff>
      <xdr:row>151</xdr:row>
      <xdr:rowOff>9525</xdr:rowOff>
    </xdr:to>
    <xdr:pic>
      <xdr:nvPicPr>
        <xdr:cNvPr id="59606" name="Picture 8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871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19050</xdr:rowOff>
    </xdr:from>
    <xdr:to>
      <xdr:col>2</xdr:col>
      <xdr:colOff>9525</xdr:colOff>
      <xdr:row>149</xdr:row>
      <xdr:rowOff>28575</xdr:rowOff>
    </xdr:to>
    <xdr:pic>
      <xdr:nvPicPr>
        <xdr:cNvPr id="59607" name="Picture 8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8509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152</xdr:row>
      <xdr:rowOff>0</xdr:rowOff>
    </xdr:from>
    <xdr:to>
      <xdr:col>2</xdr:col>
      <xdr:colOff>9525</xdr:colOff>
      <xdr:row>152</xdr:row>
      <xdr:rowOff>9525</xdr:rowOff>
    </xdr:to>
    <xdr:pic>
      <xdr:nvPicPr>
        <xdr:cNvPr id="59608" name="Picture 8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062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152</xdr:row>
      <xdr:rowOff>0</xdr:rowOff>
    </xdr:from>
    <xdr:to>
      <xdr:col>2</xdr:col>
      <xdr:colOff>9525</xdr:colOff>
      <xdr:row>152</xdr:row>
      <xdr:rowOff>9525</xdr:rowOff>
    </xdr:to>
    <xdr:pic>
      <xdr:nvPicPr>
        <xdr:cNvPr id="59609" name="Picture 8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062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152</xdr:row>
      <xdr:rowOff>0</xdr:rowOff>
    </xdr:from>
    <xdr:to>
      <xdr:col>2</xdr:col>
      <xdr:colOff>9525</xdr:colOff>
      <xdr:row>152</xdr:row>
      <xdr:rowOff>9525</xdr:rowOff>
    </xdr:to>
    <xdr:pic>
      <xdr:nvPicPr>
        <xdr:cNvPr id="59610" name="Picture 9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062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153</xdr:row>
      <xdr:rowOff>0</xdr:rowOff>
    </xdr:from>
    <xdr:to>
      <xdr:col>2</xdr:col>
      <xdr:colOff>9525</xdr:colOff>
      <xdr:row>153</xdr:row>
      <xdr:rowOff>9525</xdr:rowOff>
    </xdr:to>
    <xdr:pic>
      <xdr:nvPicPr>
        <xdr:cNvPr id="59611" name="Picture 9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252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153</xdr:row>
      <xdr:rowOff>0</xdr:rowOff>
    </xdr:from>
    <xdr:to>
      <xdr:col>2</xdr:col>
      <xdr:colOff>9525</xdr:colOff>
      <xdr:row>153</xdr:row>
      <xdr:rowOff>9525</xdr:rowOff>
    </xdr:to>
    <xdr:pic>
      <xdr:nvPicPr>
        <xdr:cNvPr id="59612" name="Picture 9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252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153</xdr:row>
      <xdr:rowOff>0</xdr:rowOff>
    </xdr:from>
    <xdr:to>
      <xdr:col>2</xdr:col>
      <xdr:colOff>9525</xdr:colOff>
      <xdr:row>153</xdr:row>
      <xdr:rowOff>9525</xdr:rowOff>
    </xdr:to>
    <xdr:pic>
      <xdr:nvPicPr>
        <xdr:cNvPr id="59613" name="Picture 9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252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154</xdr:row>
      <xdr:rowOff>0</xdr:rowOff>
    </xdr:from>
    <xdr:to>
      <xdr:col>2</xdr:col>
      <xdr:colOff>9525</xdr:colOff>
      <xdr:row>154</xdr:row>
      <xdr:rowOff>9525</xdr:rowOff>
    </xdr:to>
    <xdr:pic>
      <xdr:nvPicPr>
        <xdr:cNvPr id="59614" name="Picture 9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443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154</xdr:row>
      <xdr:rowOff>0</xdr:rowOff>
    </xdr:from>
    <xdr:to>
      <xdr:col>2</xdr:col>
      <xdr:colOff>9525</xdr:colOff>
      <xdr:row>154</xdr:row>
      <xdr:rowOff>9525</xdr:rowOff>
    </xdr:to>
    <xdr:pic>
      <xdr:nvPicPr>
        <xdr:cNvPr id="59615" name="Picture 9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443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154</xdr:row>
      <xdr:rowOff>0</xdr:rowOff>
    </xdr:from>
    <xdr:to>
      <xdr:col>2</xdr:col>
      <xdr:colOff>9525</xdr:colOff>
      <xdr:row>154</xdr:row>
      <xdr:rowOff>9525</xdr:rowOff>
    </xdr:to>
    <xdr:pic>
      <xdr:nvPicPr>
        <xdr:cNvPr id="59616" name="Picture 9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443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155</xdr:row>
      <xdr:rowOff>0</xdr:rowOff>
    </xdr:from>
    <xdr:to>
      <xdr:col>2</xdr:col>
      <xdr:colOff>9525</xdr:colOff>
      <xdr:row>155</xdr:row>
      <xdr:rowOff>9525</xdr:rowOff>
    </xdr:to>
    <xdr:pic>
      <xdr:nvPicPr>
        <xdr:cNvPr id="59617" name="Picture 10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63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155</xdr:row>
      <xdr:rowOff>0</xdr:rowOff>
    </xdr:from>
    <xdr:to>
      <xdr:col>2</xdr:col>
      <xdr:colOff>9525</xdr:colOff>
      <xdr:row>155</xdr:row>
      <xdr:rowOff>9525</xdr:rowOff>
    </xdr:to>
    <xdr:pic>
      <xdr:nvPicPr>
        <xdr:cNvPr id="59618" name="Picture 10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63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155</xdr:row>
      <xdr:rowOff>0</xdr:rowOff>
    </xdr:from>
    <xdr:to>
      <xdr:col>2</xdr:col>
      <xdr:colOff>9525</xdr:colOff>
      <xdr:row>155</xdr:row>
      <xdr:rowOff>9525</xdr:rowOff>
    </xdr:to>
    <xdr:pic>
      <xdr:nvPicPr>
        <xdr:cNvPr id="59619" name="Picture 10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633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156</xdr:row>
      <xdr:rowOff>0</xdr:rowOff>
    </xdr:from>
    <xdr:to>
      <xdr:col>2</xdr:col>
      <xdr:colOff>9525</xdr:colOff>
      <xdr:row>156</xdr:row>
      <xdr:rowOff>9525</xdr:rowOff>
    </xdr:to>
    <xdr:pic>
      <xdr:nvPicPr>
        <xdr:cNvPr id="59620" name="Picture 10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824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156</xdr:row>
      <xdr:rowOff>0</xdr:rowOff>
    </xdr:from>
    <xdr:to>
      <xdr:col>2</xdr:col>
      <xdr:colOff>9525</xdr:colOff>
      <xdr:row>156</xdr:row>
      <xdr:rowOff>9525</xdr:rowOff>
    </xdr:to>
    <xdr:pic>
      <xdr:nvPicPr>
        <xdr:cNvPr id="59621" name="Picture 10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824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156</xdr:row>
      <xdr:rowOff>0</xdr:rowOff>
    </xdr:from>
    <xdr:to>
      <xdr:col>2</xdr:col>
      <xdr:colOff>9525</xdr:colOff>
      <xdr:row>156</xdr:row>
      <xdr:rowOff>9525</xdr:rowOff>
    </xdr:to>
    <xdr:pic>
      <xdr:nvPicPr>
        <xdr:cNvPr id="59622" name="Picture 10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39824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157</xdr:row>
      <xdr:rowOff>0</xdr:rowOff>
    </xdr:from>
    <xdr:to>
      <xdr:col>2</xdr:col>
      <xdr:colOff>9525</xdr:colOff>
      <xdr:row>157</xdr:row>
      <xdr:rowOff>9525</xdr:rowOff>
    </xdr:to>
    <xdr:pic>
      <xdr:nvPicPr>
        <xdr:cNvPr id="59623" name="Picture 10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01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157</xdr:row>
      <xdr:rowOff>0</xdr:rowOff>
    </xdr:from>
    <xdr:to>
      <xdr:col>2</xdr:col>
      <xdr:colOff>9525</xdr:colOff>
      <xdr:row>157</xdr:row>
      <xdr:rowOff>9525</xdr:rowOff>
    </xdr:to>
    <xdr:pic>
      <xdr:nvPicPr>
        <xdr:cNvPr id="59624" name="Picture 10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01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157</xdr:row>
      <xdr:rowOff>0</xdr:rowOff>
    </xdr:from>
    <xdr:to>
      <xdr:col>2</xdr:col>
      <xdr:colOff>9525</xdr:colOff>
      <xdr:row>157</xdr:row>
      <xdr:rowOff>9525</xdr:rowOff>
    </xdr:to>
    <xdr:pic>
      <xdr:nvPicPr>
        <xdr:cNvPr id="59625" name="Picture 11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01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158</xdr:row>
      <xdr:rowOff>0</xdr:rowOff>
    </xdr:from>
    <xdr:to>
      <xdr:col>2</xdr:col>
      <xdr:colOff>9525</xdr:colOff>
      <xdr:row>158</xdr:row>
      <xdr:rowOff>9525</xdr:rowOff>
    </xdr:to>
    <xdr:pic>
      <xdr:nvPicPr>
        <xdr:cNvPr id="59626" name="Picture 11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20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158</xdr:row>
      <xdr:rowOff>0</xdr:rowOff>
    </xdr:from>
    <xdr:to>
      <xdr:col>2</xdr:col>
      <xdr:colOff>9525</xdr:colOff>
      <xdr:row>158</xdr:row>
      <xdr:rowOff>9525</xdr:rowOff>
    </xdr:to>
    <xdr:pic>
      <xdr:nvPicPr>
        <xdr:cNvPr id="59627" name="Picture 11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20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159</xdr:row>
      <xdr:rowOff>0</xdr:rowOff>
    </xdr:from>
    <xdr:to>
      <xdr:col>2</xdr:col>
      <xdr:colOff>9525</xdr:colOff>
      <xdr:row>159</xdr:row>
      <xdr:rowOff>9525</xdr:rowOff>
    </xdr:to>
    <xdr:pic>
      <xdr:nvPicPr>
        <xdr:cNvPr id="59628" name="Picture 11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39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159</xdr:row>
      <xdr:rowOff>0</xdr:rowOff>
    </xdr:from>
    <xdr:to>
      <xdr:col>2</xdr:col>
      <xdr:colOff>9525</xdr:colOff>
      <xdr:row>159</xdr:row>
      <xdr:rowOff>9525</xdr:rowOff>
    </xdr:to>
    <xdr:pic>
      <xdr:nvPicPr>
        <xdr:cNvPr id="59629" name="Picture 11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39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159</xdr:row>
      <xdr:rowOff>0</xdr:rowOff>
    </xdr:from>
    <xdr:to>
      <xdr:col>2</xdr:col>
      <xdr:colOff>9525</xdr:colOff>
      <xdr:row>159</xdr:row>
      <xdr:rowOff>9525</xdr:rowOff>
    </xdr:to>
    <xdr:pic>
      <xdr:nvPicPr>
        <xdr:cNvPr id="59630" name="Picture 11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39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59631" name="Picture 12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586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59632" name="Picture 12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586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59633" name="Picture 12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586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161</xdr:row>
      <xdr:rowOff>0</xdr:rowOff>
    </xdr:from>
    <xdr:to>
      <xdr:col>2</xdr:col>
      <xdr:colOff>9525</xdr:colOff>
      <xdr:row>161</xdr:row>
      <xdr:rowOff>9525</xdr:rowOff>
    </xdr:to>
    <xdr:pic>
      <xdr:nvPicPr>
        <xdr:cNvPr id="59634" name="Picture 12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776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161</xdr:row>
      <xdr:rowOff>0</xdr:rowOff>
    </xdr:from>
    <xdr:to>
      <xdr:col>2</xdr:col>
      <xdr:colOff>9525</xdr:colOff>
      <xdr:row>161</xdr:row>
      <xdr:rowOff>9525</xdr:rowOff>
    </xdr:to>
    <xdr:pic>
      <xdr:nvPicPr>
        <xdr:cNvPr id="59635" name="Picture 12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776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161</xdr:row>
      <xdr:rowOff>0</xdr:rowOff>
    </xdr:from>
    <xdr:to>
      <xdr:col>2</xdr:col>
      <xdr:colOff>9525</xdr:colOff>
      <xdr:row>161</xdr:row>
      <xdr:rowOff>9525</xdr:rowOff>
    </xdr:to>
    <xdr:pic>
      <xdr:nvPicPr>
        <xdr:cNvPr id="59636" name="Picture 12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776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162</xdr:row>
      <xdr:rowOff>0</xdr:rowOff>
    </xdr:from>
    <xdr:to>
      <xdr:col>2</xdr:col>
      <xdr:colOff>9525</xdr:colOff>
      <xdr:row>162</xdr:row>
      <xdr:rowOff>9525</xdr:rowOff>
    </xdr:to>
    <xdr:pic>
      <xdr:nvPicPr>
        <xdr:cNvPr id="59637" name="Picture 12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96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162</xdr:row>
      <xdr:rowOff>0</xdr:rowOff>
    </xdr:from>
    <xdr:to>
      <xdr:col>2</xdr:col>
      <xdr:colOff>9525</xdr:colOff>
      <xdr:row>162</xdr:row>
      <xdr:rowOff>9525</xdr:rowOff>
    </xdr:to>
    <xdr:pic>
      <xdr:nvPicPr>
        <xdr:cNvPr id="59638" name="Picture 12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96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162</xdr:row>
      <xdr:rowOff>0</xdr:rowOff>
    </xdr:from>
    <xdr:to>
      <xdr:col>2</xdr:col>
      <xdr:colOff>9525</xdr:colOff>
      <xdr:row>162</xdr:row>
      <xdr:rowOff>9525</xdr:rowOff>
    </xdr:to>
    <xdr:pic>
      <xdr:nvPicPr>
        <xdr:cNvPr id="59639" name="Picture 13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096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164</xdr:row>
      <xdr:rowOff>0</xdr:rowOff>
    </xdr:from>
    <xdr:to>
      <xdr:col>2</xdr:col>
      <xdr:colOff>9525</xdr:colOff>
      <xdr:row>164</xdr:row>
      <xdr:rowOff>9525</xdr:rowOff>
    </xdr:to>
    <xdr:pic>
      <xdr:nvPicPr>
        <xdr:cNvPr id="59640" name="Picture 13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34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164</xdr:row>
      <xdr:rowOff>0</xdr:rowOff>
    </xdr:from>
    <xdr:to>
      <xdr:col>2</xdr:col>
      <xdr:colOff>9525</xdr:colOff>
      <xdr:row>164</xdr:row>
      <xdr:rowOff>9525</xdr:rowOff>
    </xdr:to>
    <xdr:pic>
      <xdr:nvPicPr>
        <xdr:cNvPr id="59641" name="Picture 13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34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164</xdr:row>
      <xdr:rowOff>0</xdr:rowOff>
    </xdr:from>
    <xdr:to>
      <xdr:col>2</xdr:col>
      <xdr:colOff>9525</xdr:colOff>
      <xdr:row>164</xdr:row>
      <xdr:rowOff>9525</xdr:rowOff>
    </xdr:to>
    <xdr:pic>
      <xdr:nvPicPr>
        <xdr:cNvPr id="59642" name="Picture 13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34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165</xdr:row>
      <xdr:rowOff>0</xdr:rowOff>
    </xdr:from>
    <xdr:to>
      <xdr:col>2</xdr:col>
      <xdr:colOff>9525</xdr:colOff>
      <xdr:row>165</xdr:row>
      <xdr:rowOff>9525</xdr:rowOff>
    </xdr:to>
    <xdr:pic>
      <xdr:nvPicPr>
        <xdr:cNvPr id="59643" name="Picture 13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53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165</xdr:row>
      <xdr:rowOff>0</xdr:rowOff>
    </xdr:from>
    <xdr:to>
      <xdr:col>2</xdr:col>
      <xdr:colOff>9525</xdr:colOff>
      <xdr:row>165</xdr:row>
      <xdr:rowOff>9525</xdr:rowOff>
    </xdr:to>
    <xdr:pic>
      <xdr:nvPicPr>
        <xdr:cNvPr id="59644" name="Picture 13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53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165</xdr:row>
      <xdr:rowOff>0</xdr:rowOff>
    </xdr:from>
    <xdr:to>
      <xdr:col>2</xdr:col>
      <xdr:colOff>9525</xdr:colOff>
      <xdr:row>165</xdr:row>
      <xdr:rowOff>9525</xdr:rowOff>
    </xdr:to>
    <xdr:pic>
      <xdr:nvPicPr>
        <xdr:cNvPr id="59645" name="Picture 13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53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166</xdr:row>
      <xdr:rowOff>0</xdr:rowOff>
    </xdr:from>
    <xdr:to>
      <xdr:col>2</xdr:col>
      <xdr:colOff>9525</xdr:colOff>
      <xdr:row>166</xdr:row>
      <xdr:rowOff>9525</xdr:rowOff>
    </xdr:to>
    <xdr:pic>
      <xdr:nvPicPr>
        <xdr:cNvPr id="59646" name="Picture 14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72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166</xdr:row>
      <xdr:rowOff>0</xdr:rowOff>
    </xdr:from>
    <xdr:to>
      <xdr:col>2</xdr:col>
      <xdr:colOff>9525</xdr:colOff>
      <xdr:row>166</xdr:row>
      <xdr:rowOff>9525</xdr:rowOff>
    </xdr:to>
    <xdr:pic>
      <xdr:nvPicPr>
        <xdr:cNvPr id="59647" name="Picture 14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72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166</xdr:row>
      <xdr:rowOff>0</xdr:rowOff>
    </xdr:from>
    <xdr:to>
      <xdr:col>2</xdr:col>
      <xdr:colOff>9525</xdr:colOff>
      <xdr:row>166</xdr:row>
      <xdr:rowOff>9525</xdr:rowOff>
    </xdr:to>
    <xdr:pic>
      <xdr:nvPicPr>
        <xdr:cNvPr id="59648" name="Picture 14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72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167</xdr:row>
      <xdr:rowOff>0</xdr:rowOff>
    </xdr:from>
    <xdr:to>
      <xdr:col>2</xdr:col>
      <xdr:colOff>9525</xdr:colOff>
      <xdr:row>167</xdr:row>
      <xdr:rowOff>9525</xdr:rowOff>
    </xdr:to>
    <xdr:pic>
      <xdr:nvPicPr>
        <xdr:cNvPr id="59649" name="Picture 14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91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167</xdr:row>
      <xdr:rowOff>0</xdr:rowOff>
    </xdr:from>
    <xdr:to>
      <xdr:col>2</xdr:col>
      <xdr:colOff>9525</xdr:colOff>
      <xdr:row>167</xdr:row>
      <xdr:rowOff>9525</xdr:rowOff>
    </xdr:to>
    <xdr:pic>
      <xdr:nvPicPr>
        <xdr:cNvPr id="59650" name="Picture 14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91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167</xdr:row>
      <xdr:rowOff>0</xdr:rowOff>
    </xdr:from>
    <xdr:to>
      <xdr:col>2</xdr:col>
      <xdr:colOff>9525</xdr:colOff>
      <xdr:row>167</xdr:row>
      <xdr:rowOff>9525</xdr:rowOff>
    </xdr:to>
    <xdr:pic>
      <xdr:nvPicPr>
        <xdr:cNvPr id="59651" name="Picture 14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1919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168</xdr:row>
      <xdr:rowOff>0</xdr:rowOff>
    </xdr:from>
    <xdr:to>
      <xdr:col>2</xdr:col>
      <xdr:colOff>9525</xdr:colOff>
      <xdr:row>168</xdr:row>
      <xdr:rowOff>9525</xdr:rowOff>
    </xdr:to>
    <xdr:pic>
      <xdr:nvPicPr>
        <xdr:cNvPr id="59652" name="Picture 14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11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168</xdr:row>
      <xdr:rowOff>0</xdr:rowOff>
    </xdr:from>
    <xdr:to>
      <xdr:col>2</xdr:col>
      <xdr:colOff>9525</xdr:colOff>
      <xdr:row>168</xdr:row>
      <xdr:rowOff>9525</xdr:rowOff>
    </xdr:to>
    <xdr:pic>
      <xdr:nvPicPr>
        <xdr:cNvPr id="59653" name="Picture 14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11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168</xdr:row>
      <xdr:rowOff>0</xdr:rowOff>
    </xdr:from>
    <xdr:to>
      <xdr:col>2</xdr:col>
      <xdr:colOff>9525</xdr:colOff>
      <xdr:row>168</xdr:row>
      <xdr:rowOff>9525</xdr:rowOff>
    </xdr:to>
    <xdr:pic>
      <xdr:nvPicPr>
        <xdr:cNvPr id="59654" name="Picture 15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11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55" name="Picture 15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56" name="Picture 15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57" name="Picture 15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58" name="Picture 15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59" name="Picture 15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0" name="Picture 15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1" name="Picture 16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2" name="Picture 16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3" name="Picture 16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4" name="Picture 16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5" name="Picture 16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6" name="Picture 16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7" name="Picture 16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8" name="Picture 16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169</xdr:row>
      <xdr:rowOff>0</xdr:rowOff>
    </xdr:from>
    <xdr:to>
      <xdr:col>2</xdr:col>
      <xdr:colOff>9525</xdr:colOff>
      <xdr:row>169</xdr:row>
      <xdr:rowOff>9525</xdr:rowOff>
    </xdr:to>
    <xdr:pic>
      <xdr:nvPicPr>
        <xdr:cNvPr id="59669" name="Picture 17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30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170</xdr:row>
      <xdr:rowOff>0</xdr:rowOff>
    </xdr:from>
    <xdr:to>
      <xdr:col>2</xdr:col>
      <xdr:colOff>9525</xdr:colOff>
      <xdr:row>170</xdr:row>
      <xdr:rowOff>9525</xdr:rowOff>
    </xdr:to>
    <xdr:pic>
      <xdr:nvPicPr>
        <xdr:cNvPr id="59670" name="Picture 17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49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170</xdr:row>
      <xdr:rowOff>0</xdr:rowOff>
    </xdr:from>
    <xdr:to>
      <xdr:col>2</xdr:col>
      <xdr:colOff>9525</xdr:colOff>
      <xdr:row>170</xdr:row>
      <xdr:rowOff>9525</xdr:rowOff>
    </xdr:to>
    <xdr:pic>
      <xdr:nvPicPr>
        <xdr:cNvPr id="59671" name="Picture 17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49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171</xdr:row>
      <xdr:rowOff>0</xdr:rowOff>
    </xdr:from>
    <xdr:to>
      <xdr:col>2</xdr:col>
      <xdr:colOff>9525</xdr:colOff>
      <xdr:row>171</xdr:row>
      <xdr:rowOff>9525</xdr:rowOff>
    </xdr:to>
    <xdr:pic>
      <xdr:nvPicPr>
        <xdr:cNvPr id="59672" name="Picture 17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2681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173</xdr:row>
      <xdr:rowOff>0</xdr:rowOff>
    </xdr:from>
    <xdr:to>
      <xdr:col>2</xdr:col>
      <xdr:colOff>9525</xdr:colOff>
      <xdr:row>173</xdr:row>
      <xdr:rowOff>9525</xdr:rowOff>
    </xdr:to>
    <xdr:pic>
      <xdr:nvPicPr>
        <xdr:cNvPr id="59673" name="Picture 17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3062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173</xdr:row>
      <xdr:rowOff>0</xdr:rowOff>
    </xdr:from>
    <xdr:to>
      <xdr:col>2</xdr:col>
      <xdr:colOff>9525</xdr:colOff>
      <xdr:row>173</xdr:row>
      <xdr:rowOff>9525</xdr:rowOff>
    </xdr:to>
    <xdr:pic>
      <xdr:nvPicPr>
        <xdr:cNvPr id="59674" name="Picture 17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3062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174</xdr:row>
      <xdr:rowOff>0</xdr:rowOff>
    </xdr:from>
    <xdr:to>
      <xdr:col>2</xdr:col>
      <xdr:colOff>9525</xdr:colOff>
      <xdr:row>174</xdr:row>
      <xdr:rowOff>9525</xdr:rowOff>
    </xdr:to>
    <xdr:pic>
      <xdr:nvPicPr>
        <xdr:cNvPr id="59675" name="Picture 17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3253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176</xdr:row>
      <xdr:rowOff>0</xdr:rowOff>
    </xdr:from>
    <xdr:to>
      <xdr:col>2</xdr:col>
      <xdr:colOff>9525</xdr:colOff>
      <xdr:row>176</xdr:row>
      <xdr:rowOff>9525</xdr:rowOff>
    </xdr:to>
    <xdr:pic>
      <xdr:nvPicPr>
        <xdr:cNvPr id="59676" name="Picture 18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3634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176</xdr:row>
      <xdr:rowOff>0</xdr:rowOff>
    </xdr:from>
    <xdr:to>
      <xdr:col>2</xdr:col>
      <xdr:colOff>9525</xdr:colOff>
      <xdr:row>176</xdr:row>
      <xdr:rowOff>9525</xdr:rowOff>
    </xdr:to>
    <xdr:pic>
      <xdr:nvPicPr>
        <xdr:cNvPr id="59677" name="Picture 18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3634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176</xdr:row>
      <xdr:rowOff>0</xdr:rowOff>
    </xdr:from>
    <xdr:to>
      <xdr:col>2</xdr:col>
      <xdr:colOff>9525</xdr:colOff>
      <xdr:row>176</xdr:row>
      <xdr:rowOff>9525</xdr:rowOff>
    </xdr:to>
    <xdr:pic>
      <xdr:nvPicPr>
        <xdr:cNvPr id="59678" name="Picture 18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3634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177</xdr:row>
      <xdr:rowOff>0</xdr:rowOff>
    </xdr:from>
    <xdr:to>
      <xdr:col>2</xdr:col>
      <xdr:colOff>9525</xdr:colOff>
      <xdr:row>177</xdr:row>
      <xdr:rowOff>9525</xdr:rowOff>
    </xdr:to>
    <xdr:pic>
      <xdr:nvPicPr>
        <xdr:cNvPr id="59679" name="Picture 18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382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177</xdr:row>
      <xdr:rowOff>0</xdr:rowOff>
    </xdr:from>
    <xdr:to>
      <xdr:col>2</xdr:col>
      <xdr:colOff>9525</xdr:colOff>
      <xdr:row>177</xdr:row>
      <xdr:rowOff>9525</xdr:rowOff>
    </xdr:to>
    <xdr:pic>
      <xdr:nvPicPr>
        <xdr:cNvPr id="59680" name="Picture 18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382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177</xdr:row>
      <xdr:rowOff>0</xdr:rowOff>
    </xdr:from>
    <xdr:to>
      <xdr:col>2</xdr:col>
      <xdr:colOff>9525</xdr:colOff>
      <xdr:row>177</xdr:row>
      <xdr:rowOff>9525</xdr:rowOff>
    </xdr:to>
    <xdr:pic>
      <xdr:nvPicPr>
        <xdr:cNvPr id="59681" name="Picture 18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382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178</xdr:row>
      <xdr:rowOff>0</xdr:rowOff>
    </xdr:from>
    <xdr:to>
      <xdr:col>2</xdr:col>
      <xdr:colOff>9525</xdr:colOff>
      <xdr:row>178</xdr:row>
      <xdr:rowOff>9525</xdr:rowOff>
    </xdr:to>
    <xdr:pic>
      <xdr:nvPicPr>
        <xdr:cNvPr id="59682" name="Picture 18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01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178</xdr:row>
      <xdr:rowOff>0</xdr:rowOff>
    </xdr:from>
    <xdr:to>
      <xdr:col>2</xdr:col>
      <xdr:colOff>9525</xdr:colOff>
      <xdr:row>178</xdr:row>
      <xdr:rowOff>9525</xdr:rowOff>
    </xdr:to>
    <xdr:pic>
      <xdr:nvPicPr>
        <xdr:cNvPr id="59683" name="Picture 18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01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178</xdr:row>
      <xdr:rowOff>0</xdr:rowOff>
    </xdr:from>
    <xdr:to>
      <xdr:col>2</xdr:col>
      <xdr:colOff>9525</xdr:colOff>
      <xdr:row>178</xdr:row>
      <xdr:rowOff>9525</xdr:rowOff>
    </xdr:to>
    <xdr:pic>
      <xdr:nvPicPr>
        <xdr:cNvPr id="59684" name="Picture 19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01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179</xdr:row>
      <xdr:rowOff>0</xdr:rowOff>
    </xdr:from>
    <xdr:to>
      <xdr:col>2</xdr:col>
      <xdr:colOff>9525</xdr:colOff>
      <xdr:row>179</xdr:row>
      <xdr:rowOff>9525</xdr:rowOff>
    </xdr:to>
    <xdr:pic>
      <xdr:nvPicPr>
        <xdr:cNvPr id="59685" name="Picture 19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2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179</xdr:row>
      <xdr:rowOff>0</xdr:rowOff>
    </xdr:from>
    <xdr:to>
      <xdr:col>2</xdr:col>
      <xdr:colOff>9525</xdr:colOff>
      <xdr:row>179</xdr:row>
      <xdr:rowOff>9525</xdr:rowOff>
    </xdr:to>
    <xdr:pic>
      <xdr:nvPicPr>
        <xdr:cNvPr id="59686" name="Picture 19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2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179</xdr:row>
      <xdr:rowOff>0</xdr:rowOff>
    </xdr:from>
    <xdr:to>
      <xdr:col>2</xdr:col>
      <xdr:colOff>9525</xdr:colOff>
      <xdr:row>179</xdr:row>
      <xdr:rowOff>9525</xdr:rowOff>
    </xdr:to>
    <xdr:pic>
      <xdr:nvPicPr>
        <xdr:cNvPr id="59687" name="Picture 19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2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179</xdr:row>
      <xdr:rowOff>0</xdr:rowOff>
    </xdr:from>
    <xdr:to>
      <xdr:col>2</xdr:col>
      <xdr:colOff>9525</xdr:colOff>
      <xdr:row>179</xdr:row>
      <xdr:rowOff>9525</xdr:rowOff>
    </xdr:to>
    <xdr:pic>
      <xdr:nvPicPr>
        <xdr:cNvPr id="59688" name="Picture 19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2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179</xdr:row>
      <xdr:rowOff>0</xdr:rowOff>
    </xdr:from>
    <xdr:to>
      <xdr:col>2</xdr:col>
      <xdr:colOff>9525</xdr:colOff>
      <xdr:row>179</xdr:row>
      <xdr:rowOff>9525</xdr:rowOff>
    </xdr:to>
    <xdr:pic>
      <xdr:nvPicPr>
        <xdr:cNvPr id="59689" name="Picture 19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2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179</xdr:row>
      <xdr:rowOff>0</xdr:rowOff>
    </xdr:from>
    <xdr:to>
      <xdr:col>2</xdr:col>
      <xdr:colOff>9525</xdr:colOff>
      <xdr:row>179</xdr:row>
      <xdr:rowOff>9525</xdr:rowOff>
    </xdr:to>
    <xdr:pic>
      <xdr:nvPicPr>
        <xdr:cNvPr id="59690" name="Picture 19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205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181</xdr:row>
      <xdr:rowOff>0</xdr:rowOff>
    </xdr:from>
    <xdr:to>
      <xdr:col>2</xdr:col>
      <xdr:colOff>9525</xdr:colOff>
      <xdr:row>181</xdr:row>
      <xdr:rowOff>9525</xdr:rowOff>
    </xdr:to>
    <xdr:pic>
      <xdr:nvPicPr>
        <xdr:cNvPr id="59691" name="Picture 20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586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181</xdr:row>
      <xdr:rowOff>0</xdr:rowOff>
    </xdr:from>
    <xdr:to>
      <xdr:col>2</xdr:col>
      <xdr:colOff>9525</xdr:colOff>
      <xdr:row>181</xdr:row>
      <xdr:rowOff>9525</xdr:rowOff>
    </xdr:to>
    <xdr:pic>
      <xdr:nvPicPr>
        <xdr:cNvPr id="59692" name="Picture 20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586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182</xdr:row>
      <xdr:rowOff>0</xdr:rowOff>
    </xdr:from>
    <xdr:to>
      <xdr:col>2</xdr:col>
      <xdr:colOff>9525</xdr:colOff>
      <xdr:row>182</xdr:row>
      <xdr:rowOff>9525</xdr:rowOff>
    </xdr:to>
    <xdr:pic>
      <xdr:nvPicPr>
        <xdr:cNvPr id="59693" name="Picture 20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477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694" name="Picture 20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695" name="Picture 20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696" name="Picture 20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697" name="Picture 20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698" name="Picture 20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699" name="Picture 21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700" name="Picture 21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701" name="Picture 21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702" name="Picture 21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703" name="Picture 21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704" name="Picture 21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9705" name="Picture 21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158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185</xdr:row>
      <xdr:rowOff>0</xdr:rowOff>
    </xdr:from>
    <xdr:to>
      <xdr:col>2</xdr:col>
      <xdr:colOff>9525</xdr:colOff>
      <xdr:row>185</xdr:row>
      <xdr:rowOff>9525</xdr:rowOff>
    </xdr:to>
    <xdr:pic>
      <xdr:nvPicPr>
        <xdr:cNvPr id="59706" name="Picture 22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34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185</xdr:row>
      <xdr:rowOff>0</xdr:rowOff>
    </xdr:from>
    <xdr:to>
      <xdr:col>2</xdr:col>
      <xdr:colOff>9525</xdr:colOff>
      <xdr:row>185</xdr:row>
      <xdr:rowOff>9525</xdr:rowOff>
    </xdr:to>
    <xdr:pic>
      <xdr:nvPicPr>
        <xdr:cNvPr id="59707" name="Picture 22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348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08" name="Picture 22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09" name="Picture 22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0" name="Picture 22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1" name="Picture 22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2" name="Picture 22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3" name="Picture 22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4" name="Picture 23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5" name="Picture 23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6" name="Picture 23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7" name="Picture 23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8" name="Picture 23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19" name="Picture 23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20" name="Picture 23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21" name="Picture 24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22" name="Picture 24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186</xdr:row>
      <xdr:rowOff>0</xdr:rowOff>
    </xdr:from>
    <xdr:to>
      <xdr:col>2</xdr:col>
      <xdr:colOff>9525</xdr:colOff>
      <xdr:row>186</xdr:row>
      <xdr:rowOff>9525</xdr:rowOff>
    </xdr:to>
    <xdr:pic>
      <xdr:nvPicPr>
        <xdr:cNvPr id="59723" name="Picture 24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539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188</xdr:row>
      <xdr:rowOff>0</xdr:rowOff>
    </xdr:from>
    <xdr:to>
      <xdr:col>2</xdr:col>
      <xdr:colOff>9525</xdr:colOff>
      <xdr:row>188</xdr:row>
      <xdr:rowOff>9525</xdr:rowOff>
    </xdr:to>
    <xdr:pic>
      <xdr:nvPicPr>
        <xdr:cNvPr id="59724" name="Picture 24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92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188</xdr:row>
      <xdr:rowOff>0</xdr:rowOff>
    </xdr:from>
    <xdr:to>
      <xdr:col>2</xdr:col>
      <xdr:colOff>9525</xdr:colOff>
      <xdr:row>188</xdr:row>
      <xdr:rowOff>9525</xdr:rowOff>
    </xdr:to>
    <xdr:pic>
      <xdr:nvPicPr>
        <xdr:cNvPr id="59725" name="Picture 245"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592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189</xdr:row>
      <xdr:rowOff>0</xdr:rowOff>
    </xdr:from>
    <xdr:to>
      <xdr:col>2</xdr:col>
      <xdr:colOff>9525</xdr:colOff>
      <xdr:row>189</xdr:row>
      <xdr:rowOff>9525</xdr:rowOff>
    </xdr:to>
    <xdr:pic>
      <xdr:nvPicPr>
        <xdr:cNvPr id="59726" name="Picture 24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110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27" name="Picture 24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28" name="Picture 249"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29" name="Picture 25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30" name="Picture 25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31" name="Picture 253"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32" name="Picture 254"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33" name="Picture 256"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34" name="Picture 257"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35" name="Picture 258"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36" name="Picture 260"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37" name="Picture 261"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190</xdr:row>
      <xdr:rowOff>0</xdr:rowOff>
    </xdr:from>
    <xdr:to>
      <xdr:col>2</xdr:col>
      <xdr:colOff>9525</xdr:colOff>
      <xdr:row>190</xdr:row>
      <xdr:rowOff>9525</xdr:rowOff>
    </xdr:to>
    <xdr:pic>
      <xdr:nvPicPr>
        <xdr:cNvPr id="59738" name="Picture 262" descr="pixel-cl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46301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0</xdr:colOff>
          <xdr:row>128</xdr:row>
          <xdr:rowOff>0</xdr:rowOff>
        </xdr:from>
        <xdr:to>
          <xdr:col>13</xdr:col>
          <xdr:colOff>365760</xdr:colOff>
          <xdr:row>129</xdr:row>
          <xdr:rowOff>45720</xdr:rowOff>
        </xdr:to>
        <xdr:sp macro="" textlink="">
          <xdr:nvSpPr>
            <xdr:cNvPr id="12289" name="Control 1" hidden="1">
              <a:extLst>
                <a:ext uri="{63B3BB69-23CF-44E3-9099-C40C66FF867C}">
                  <a14:compatExt spid="_x0000_s1228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0</xdr:rowOff>
        </xdr:from>
        <xdr:to>
          <xdr:col>10</xdr:col>
          <xdr:colOff>365760</xdr:colOff>
          <xdr:row>129</xdr:row>
          <xdr:rowOff>45720</xdr:rowOff>
        </xdr:to>
        <xdr:sp macro="" textlink="">
          <xdr:nvSpPr>
            <xdr:cNvPr id="12291" name="Control 3" hidden="1">
              <a:extLst>
                <a:ext uri="{63B3BB69-23CF-44E3-9099-C40C66FF867C}">
                  <a14:compatExt spid="_x0000_s12291"/>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2905125" cy="2905125"/>
    <xdr:pic>
      <xdr:nvPicPr>
        <xdr:cNvPr id="2" name="Picture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05125"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18</xdr:row>
      <xdr:rowOff>0</xdr:rowOff>
    </xdr:from>
    <xdr:ext cx="1581150" cy="2857500"/>
    <xdr:pic>
      <xdr:nvPicPr>
        <xdr:cNvPr id="3" name="Picture 20"/>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000"/>
          <a:ext cx="158115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33</xdr:row>
      <xdr:rowOff>0</xdr:rowOff>
    </xdr:from>
    <xdr:ext cx="2857500" cy="2571750"/>
    <xdr:pic>
      <xdr:nvPicPr>
        <xdr:cNvPr id="4" name="Picture 2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286500"/>
          <a:ext cx="2857500"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48</xdr:row>
      <xdr:rowOff>0</xdr:rowOff>
    </xdr:from>
    <xdr:ext cx="2352675" cy="2352675"/>
    <xdr:pic>
      <xdr:nvPicPr>
        <xdr:cNvPr id="5" name="Picture 6" descr="http://sciencekit.com/images/500/63100-01WebF.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144000"/>
          <a:ext cx="2352675"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71</xdr:row>
      <xdr:rowOff>0</xdr:rowOff>
    </xdr:from>
    <xdr:ext cx="2381250" cy="2381250"/>
    <xdr:pic>
      <xdr:nvPicPr>
        <xdr:cNvPr id="6" name="Picture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3525500"/>
          <a:ext cx="2381250"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105</xdr:row>
      <xdr:rowOff>0</xdr:rowOff>
    </xdr:from>
    <xdr:ext cx="3533775" cy="1924050"/>
    <xdr:pic>
      <xdr:nvPicPr>
        <xdr:cNvPr id="7"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20002500"/>
          <a:ext cx="35337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904875</xdr:colOff>
      <xdr:row>126</xdr:row>
      <xdr:rowOff>38100</xdr:rowOff>
    </xdr:from>
    <xdr:to>
      <xdr:col>5</xdr:col>
      <xdr:colOff>1762125</xdr:colOff>
      <xdr:row>134</xdr:row>
      <xdr:rowOff>66675</xdr:rowOff>
    </xdr:to>
    <xdr:pic>
      <xdr:nvPicPr>
        <xdr:cNvPr id="15955" name="placeHolderImage" descr="large product ima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0150" y="24241125"/>
          <a:ext cx="200977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21</xdr:row>
      <xdr:rowOff>104775</xdr:rowOff>
    </xdr:from>
    <xdr:to>
      <xdr:col>5</xdr:col>
      <xdr:colOff>1543050</xdr:colOff>
      <xdr:row>33</xdr:row>
      <xdr:rowOff>133350</xdr:rowOff>
    </xdr:to>
    <xdr:pic>
      <xdr:nvPicPr>
        <xdr:cNvPr id="15956" name="Picture 2" descr="Carts - Audio/Visual Utility Cart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4305300"/>
          <a:ext cx="1485900"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828675</xdr:colOff>
      <xdr:row>40</xdr:row>
      <xdr:rowOff>85725</xdr:rowOff>
    </xdr:from>
    <xdr:to>
      <xdr:col>5</xdr:col>
      <xdr:colOff>1695450</xdr:colOff>
      <xdr:row>54</xdr:row>
      <xdr:rowOff>161925</xdr:rowOff>
    </xdr:to>
    <xdr:pic>
      <xdr:nvPicPr>
        <xdr:cNvPr id="15957" name="Picture 3" descr="Carts - Overhead Projectors Cart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33950" y="7905750"/>
          <a:ext cx="2019300"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295275</xdr:colOff>
      <xdr:row>4</xdr:row>
      <xdr:rowOff>38100</xdr:rowOff>
    </xdr:from>
    <xdr:to>
      <xdr:col>5</xdr:col>
      <xdr:colOff>1638300</xdr:colOff>
      <xdr:row>14</xdr:row>
      <xdr:rowOff>57150</xdr:rowOff>
    </xdr:to>
    <xdr:pic>
      <xdr:nvPicPr>
        <xdr:cNvPr id="15958" name="Picture 4" descr="Projectors - Overhead Projector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53075" y="1000125"/>
          <a:ext cx="13430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904875</xdr:colOff>
      <xdr:row>82</xdr:row>
      <xdr:rowOff>133350</xdr:rowOff>
    </xdr:from>
    <xdr:to>
      <xdr:col>5</xdr:col>
      <xdr:colOff>1666875</xdr:colOff>
      <xdr:row>88</xdr:row>
      <xdr:rowOff>123825</xdr:rowOff>
    </xdr:to>
    <xdr:pic>
      <xdr:nvPicPr>
        <xdr:cNvPr id="15959" name="Picture 5" descr="Projectors - Multimedia Projector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10150" y="15954375"/>
          <a:ext cx="19145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1019175</xdr:colOff>
      <xdr:row>97</xdr:row>
      <xdr:rowOff>38100</xdr:rowOff>
    </xdr:from>
    <xdr:to>
      <xdr:col>5</xdr:col>
      <xdr:colOff>1638300</xdr:colOff>
      <xdr:row>104</xdr:row>
      <xdr:rowOff>28575</xdr:rowOff>
    </xdr:to>
    <xdr:pic>
      <xdr:nvPicPr>
        <xdr:cNvPr id="15960" name="Picture 6" descr="Canon PowerShot A550 7.1-megapixel digital camer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24450" y="18716625"/>
          <a:ext cx="17716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638175</xdr:colOff>
      <xdr:row>64</xdr:row>
      <xdr:rowOff>66675</xdr:rowOff>
    </xdr:from>
    <xdr:to>
      <xdr:col>5</xdr:col>
      <xdr:colOff>1685925</xdr:colOff>
      <xdr:row>73</xdr:row>
      <xdr:rowOff>104775</xdr:rowOff>
    </xdr:to>
    <xdr:pic>
      <xdr:nvPicPr>
        <xdr:cNvPr id="15961" name="Picture 7" descr="EC"/>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743450" y="12458700"/>
          <a:ext cx="220027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162</xdr:row>
      <xdr:rowOff>161925</xdr:rowOff>
    </xdr:from>
    <xdr:to>
      <xdr:col>5</xdr:col>
      <xdr:colOff>1590675</xdr:colOff>
      <xdr:row>165</xdr:row>
      <xdr:rowOff>123825</xdr:rowOff>
    </xdr:to>
    <xdr:pic>
      <xdr:nvPicPr>
        <xdr:cNvPr id="15962" name="Picture 8" descr="Samsung DVD/VCR Combo (DVDV9700)(SAM DVDV970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438650" y="31222950"/>
          <a:ext cx="2409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137</xdr:row>
      <xdr:rowOff>104775</xdr:rowOff>
    </xdr:from>
    <xdr:to>
      <xdr:col>5</xdr:col>
      <xdr:colOff>1571625</xdr:colOff>
      <xdr:row>147</xdr:row>
      <xdr:rowOff>19050</xdr:rowOff>
    </xdr:to>
    <xdr:pic>
      <xdr:nvPicPr>
        <xdr:cNvPr id="15963" name="placeHolderImage" descr="large product image"/>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314950" y="26403300"/>
          <a:ext cx="1514475"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942975</xdr:colOff>
      <xdr:row>175</xdr:row>
      <xdr:rowOff>28575</xdr:rowOff>
    </xdr:from>
    <xdr:to>
      <xdr:col>5</xdr:col>
      <xdr:colOff>1733550</xdr:colOff>
      <xdr:row>183</xdr:row>
      <xdr:rowOff>28575</xdr:rowOff>
    </xdr:to>
    <xdr:pic>
      <xdr:nvPicPr>
        <xdr:cNvPr id="15964" name="LargeImage" descr="HAM-HMC_SC5050DVD_HA5-300-30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2000" t="12000" r="2333" b="12334"/>
        <a:stretch>
          <a:fillRect/>
        </a:stretch>
      </xdr:blipFill>
      <xdr:spPr bwMode="auto">
        <a:xfrm>
          <a:off x="5048250" y="33566100"/>
          <a:ext cx="19431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123825</xdr:colOff>
      <xdr:row>201</xdr:row>
      <xdr:rowOff>114300</xdr:rowOff>
    </xdr:from>
    <xdr:to>
      <xdr:col>5</xdr:col>
      <xdr:colOff>1762125</xdr:colOff>
      <xdr:row>212</xdr:row>
      <xdr:rowOff>28575</xdr:rowOff>
    </xdr:to>
    <xdr:pic>
      <xdr:nvPicPr>
        <xdr:cNvPr id="15965" name="LargeImage" descr="HAM-LCP_24_HA2-300-300"/>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1334" t="14000" r="999" b="15666"/>
        <a:stretch>
          <a:fillRect/>
        </a:stretch>
      </xdr:blipFill>
      <xdr:spPr bwMode="auto">
        <a:xfrm>
          <a:off x="4229100" y="38604825"/>
          <a:ext cx="2790825"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809625</xdr:colOff>
      <xdr:row>238</xdr:row>
      <xdr:rowOff>85725</xdr:rowOff>
    </xdr:from>
    <xdr:to>
      <xdr:col>5</xdr:col>
      <xdr:colOff>752475</xdr:colOff>
      <xdr:row>252</xdr:row>
      <xdr:rowOff>76200</xdr:rowOff>
    </xdr:to>
    <xdr:pic>
      <xdr:nvPicPr>
        <xdr:cNvPr id="15967" name="Picture 162" descr="Motorola XTN XU2600 Two Way Radio"/>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914900" y="49244250"/>
          <a:ext cx="1095375"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254</xdr:row>
      <xdr:rowOff>38100</xdr:rowOff>
    </xdr:from>
    <xdr:to>
      <xdr:col>5</xdr:col>
      <xdr:colOff>1095375</xdr:colOff>
      <xdr:row>259</xdr:row>
      <xdr:rowOff>161925</xdr:rowOff>
    </xdr:to>
    <xdr:pic>
      <xdr:nvPicPr>
        <xdr:cNvPr id="15968" name="Picture 189" descr="53879_l"/>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l="-459" t="21559" b="26605"/>
        <a:stretch>
          <a:fillRect/>
        </a:stretch>
      </xdr:blipFill>
      <xdr:spPr bwMode="auto">
        <a:xfrm>
          <a:off x="4457700" y="52244625"/>
          <a:ext cx="18954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323850</xdr:colOff>
      <xdr:row>220</xdr:row>
      <xdr:rowOff>133350</xdr:rowOff>
    </xdr:from>
    <xdr:to>
      <xdr:col>5</xdr:col>
      <xdr:colOff>1562100</xdr:colOff>
      <xdr:row>227</xdr:row>
      <xdr:rowOff>76200</xdr:rowOff>
    </xdr:to>
    <xdr:pic>
      <xdr:nvPicPr>
        <xdr:cNvPr id="15969" name="Picture 650" descr="Gopher 1000-Yard Range Megaphone"/>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581650" y="45862875"/>
          <a:ext cx="12382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1123950</xdr:colOff>
      <xdr:row>278</xdr:row>
      <xdr:rowOff>9525</xdr:rowOff>
    </xdr:from>
    <xdr:to>
      <xdr:col>5</xdr:col>
      <xdr:colOff>1362075</xdr:colOff>
      <xdr:row>292</xdr:row>
      <xdr:rowOff>161925</xdr:rowOff>
    </xdr:to>
    <xdr:pic>
      <xdr:nvPicPr>
        <xdr:cNvPr id="15970" name="Picture 235" descr="Lecterns - Sound Lectern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l="3391" r="2966" b="999"/>
        <a:stretch>
          <a:fillRect/>
        </a:stretch>
      </xdr:blipFill>
      <xdr:spPr bwMode="auto">
        <a:xfrm>
          <a:off x="5229225" y="56797575"/>
          <a:ext cx="1390650"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990600</xdr:colOff>
      <xdr:row>303</xdr:row>
      <xdr:rowOff>66675</xdr:rowOff>
    </xdr:from>
    <xdr:to>
      <xdr:col>5</xdr:col>
      <xdr:colOff>1790700</xdr:colOff>
      <xdr:row>313</xdr:row>
      <xdr:rowOff>114300</xdr:rowOff>
    </xdr:to>
    <xdr:pic>
      <xdr:nvPicPr>
        <xdr:cNvPr id="15971" name="Picture 1" descr="Series 375 Tripod Projection Screen"/>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095875" y="61617225"/>
          <a:ext cx="19526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581025</xdr:colOff>
      <xdr:row>323</xdr:row>
      <xdr:rowOff>28575</xdr:rowOff>
    </xdr:from>
    <xdr:to>
      <xdr:col>5</xdr:col>
      <xdr:colOff>1533525</xdr:colOff>
      <xdr:row>332</xdr:row>
      <xdr:rowOff>85725</xdr:rowOff>
    </xdr:to>
    <xdr:pic>
      <xdr:nvPicPr>
        <xdr:cNvPr id="15972" name="Picture 2" descr="Mark IV Opus Opaque Overhead Projecto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t="18697" b="19130"/>
        <a:stretch>
          <a:fillRect/>
        </a:stretch>
      </xdr:blipFill>
      <xdr:spPr bwMode="auto">
        <a:xfrm>
          <a:off x="3943350" y="65389125"/>
          <a:ext cx="2847975"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345</xdr:row>
      <xdr:rowOff>76200</xdr:rowOff>
    </xdr:from>
    <xdr:to>
      <xdr:col>5</xdr:col>
      <xdr:colOff>676275</xdr:colOff>
      <xdr:row>354</xdr:row>
      <xdr:rowOff>9525</xdr:rowOff>
    </xdr:to>
    <xdr:pic>
      <xdr:nvPicPr>
        <xdr:cNvPr id="15973" name="Picture 3" descr="Wireless VHF Handheld Mic Kit"/>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l="31818" r="31818"/>
        <a:stretch>
          <a:fillRect/>
        </a:stretch>
      </xdr:blipFill>
      <xdr:spPr bwMode="auto">
        <a:xfrm>
          <a:off x="5334000" y="69627750"/>
          <a:ext cx="600075"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666750</xdr:colOff>
      <xdr:row>347</xdr:row>
      <xdr:rowOff>19050</xdr:rowOff>
    </xdr:from>
    <xdr:to>
      <xdr:col>5</xdr:col>
      <xdr:colOff>1600200</xdr:colOff>
      <xdr:row>352</xdr:row>
      <xdr:rowOff>0</xdr:rowOff>
    </xdr:to>
    <xdr:pic>
      <xdr:nvPicPr>
        <xdr:cNvPr id="15974" name="Picture 4" descr="Wireless Handheld Mic with Transmitte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924550" y="69951600"/>
          <a:ext cx="9334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47625</xdr:colOff>
      <xdr:row>360</xdr:row>
      <xdr:rowOff>66675</xdr:rowOff>
    </xdr:from>
    <xdr:to>
      <xdr:col>5</xdr:col>
      <xdr:colOff>733425</xdr:colOff>
      <xdr:row>369</xdr:row>
      <xdr:rowOff>66675</xdr:rowOff>
    </xdr:to>
    <xdr:pic>
      <xdr:nvPicPr>
        <xdr:cNvPr id="15975" name="LargeImage" descr="Mic Stand with Boom"/>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l="32001" r="28000"/>
        <a:stretch>
          <a:fillRect/>
        </a:stretch>
      </xdr:blipFill>
      <xdr:spPr bwMode="auto">
        <a:xfrm>
          <a:off x="5305425" y="72475725"/>
          <a:ext cx="6858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962025</xdr:colOff>
      <xdr:row>376</xdr:row>
      <xdr:rowOff>114300</xdr:rowOff>
    </xdr:from>
    <xdr:to>
      <xdr:col>5</xdr:col>
      <xdr:colOff>1552575</xdr:colOff>
      <xdr:row>384</xdr:row>
      <xdr:rowOff>66675</xdr:rowOff>
    </xdr:to>
    <xdr:pic>
      <xdr:nvPicPr>
        <xdr:cNvPr id="15976" name="ctl00_CenterContent_g_t_optionimage" descr="Nady SP-33 Dynamic Mic with 20 FT Mic Cable (UHF-4 HM3)"/>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t="12801" b="13600"/>
        <a:stretch>
          <a:fillRect/>
        </a:stretch>
      </xdr:blipFill>
      <xdr:spPr bwMode="auto">
        <a:xfrm>
          <a:off x="5067300" y="75571350"/>
          <a:ext cx="17430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768654</xdr:colOff>
      <xdr:row>394</xdr:row>
      <xdr:rowOff>0</xdr:rowOff>
    </xdr:from>
    <xdr:to>
      <xdr:col>5</xdr:col>
      <xdr:colOff>1362074</xdr:colOff>
      <xdr:row>404</xdr:row>
      <xdr:rowOff>57149</xdr:rowOff>
    </xdr:to>
    <xdr:pic>
      <xdr:nvPicPr>
        <xdr:cNvPr id="25" name="Picture 24" descr="MO-1 Visual Presente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873929" y="78895575"/>
          <a:ext cx="1745945" cy="1971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771525</xdr:colOff>
      <xdr:row>5</xdr:row>
      <xdr:rowOff>28575</xdr:rowOff>
    </xdr:from>
    <xdr:to>
      <xdr:col>5</xdr:col>
      <xdr:colOff>1476375</xdr:colOff>
      <xdr:row>15</xdr:row>
      <xdr:rowOff>171450</xdr:rowOff>
    </xdr:to>
    <xdr:pic>
      <xdr:nvPicPr>
        <xdr:cNvPr id="57562" name="Picture 38" descr="Ellison Prestige Selec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0" y="4610100"/>
          <a:ext cx="204787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1028700</xdr:colOff>
      <xdr:row>17</xdr:row>
      <xdr:rowOff>57150</xdr:rowOff>
    </xdr:from>
    <xdr:to>
      <xdr:col>5</xdr:col>
      <xdr:colOff>1457325</xdr:colOff>
      <xdr:row>26</xdr:row>
      <xdr:rowOff>114300</xdr:rowOff>
    </xdr:to>
    <xdr:pic>
      <xdr:nvPicPr>
        <xdr:cNvPr id="57563" name="Picture 39" descr="Ellison Die Storage Carousel - 76 Slot Standard "/>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5575" y="6924675"/>
          <a:ext cx="17716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180975</xdr:colOff>
      <xdr:row>14</xdr:row>
      <xdr:rowOff>28575</xdr:rowOff>
    </xdr:from>
    <xdr:to>
      <xdr:col>3</xdr:col>
      <xdr:colOff>647700</xdr:colOff>
      <xdr:row>15</xdr:row>
      <xdr:rowOff>161925</xdr:rowOff>
    </xdr:to>
    <xdr:pic>
      <xdr:nvPicPr>
        <xdr:cNvPr id="57564" name="Picture 40" descr="block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14900" y="6324600"/>
          <a:ext cx="466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18</xdr:row>
      <xdr:rowOff>114300</xdr:rowOff>
    </xdr:from>
    <xdr:to>
      <xdr:col>3</xdr:col>
      <xdr:colOff>609600</xdr:colOff>
      <xdr:row>20</xdr:row>
      <xdr:rowOff>57150</xdr:rowOff>
    </xdr:to>
    <xdr:pic>
      <xdr:nvPicPr>
        <xdr:cNvPr id="57565" name="Picture 41" descr="block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86325" y="7172325"/>
          <a:ext cx="4572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123825</xdr:colOff>
      <xdr:row>16</xdr:row>
      <xdr:rowOff>57150</xdr:rowOff>
    </xdr:from>
    <xdr:to>
      <xdr:col>3</xdr:col>
      <xdr:colOff>600075</xdr:colOff>
      <xdr:row>18</xdr:row>
      <xdr:rowOff>9525</xdr:rowOff>
    </xdr:to>
    <xdr:pic>
      <xdr:nvPicPr>
        <xdr:cNvPr id="57566" name="Picture 42" descr="block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57750" y="6734175"/>
          <a:ext cx="476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238125</xdr:colOff>
      <xdr:row>17</xdr:row>
      <xdr:rowOff>57150</xdr:rowOff>
    </xdr:from>
    <xdr:to>
      <xdr:col>4</xdr:col>
      <xdr:colOff>942975</xdr:colOff>
      <xdr:row>21</xdr:row>
      <xdr:rowOff>0</xdr:rowOff>
    </xdr:to>
    <xdr:pic>
      <xdr:nvPicPr>
        <xdr:cNvPr id="57567" name="Picture 43" descr="3-D Zoo Animal Set (4 Die Se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15000" y="6924675"/>
          <a:ext cx="704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190500</xdr:colOff>
      <xdr:row>14</xdr:row>
      <xdr:rowOff>0</xdr:rowOff>
    </xdr:from>
    <xdr:to>
      <xdr:col>4</xdr:col>
      <xdr:colOff>838200</xdr:colOff>
      <xdr:row>17</xdr:row>
      <xdr:rowOff>76200</xdr:rowOff>
    </xdr:to>
    <xdr:pic>
      <xdr:nvPicPr>
        <xdr:cNvPr id="57568" name="Picture 44" descr="Holiday  #2 (10 Die Set)"/>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667375" y="629602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54</xdr:row>
      <xdr:rowOff>28575</xdr:rowOff>
    </xdr:from>
    <xdr:to>
      <xdr:col>5</xdr:col>
      <xdr:colOff>1447800</xdr:colOff>
      <xdr:row>67</xdr:row>
      <xdr:rowOff>9525</xdr:rowOff>
    </xdr:to>
    <xdr:pic>
      <xdr:nvPicPr>
        <xdr:cNvPr id="57570" name="Picture 49" descr="GBC CombBind C500 Presentation Binding System, Uses Wire Or Plastic Or ProClick Combs, 425 Sheet Capacity, Gray"/>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10250" y="17183100"/>
          <a:ext cx="2457450"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180975</xdr:colOff>
      <xdr:row>107</xdr:row>
      <xdr:rowOff>76200</xdr:rowOff>
    </xdr:from>
    <xdr:to>
      <xdr:col>5</xdr:col>
      <xdr:colOff>1590675</xdr:colOff>
      <xdr:row>114</xdr:row>
      <xdr:rowOff>152400</xdr:rowOff>
    </xdr:to>
    <xdr:pic>
      <xdr:nvPicPr>
        <xdr:cNvPr id="57571" name="Picture 99" descr="FullImage"/>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000875" y="27327225"/>
          <a:ext cx="140970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257175</xdr:colOff>
      <xdr:row>506</xdr:row>
      <xdr:rowOff>180975</xdr:rowOff>
    </xdr:from>
    <xdr:to>
      <xdr:col>5</xdr:col>
      <xdr:colOff>1495425</xdr:colOff>
      <xdr:row>513</xdr:row>
      <xdr:rowOff>180975</xdr:rowOff>
    </xdr:to>
    <xdr:pic>
      <xdr:nvPicPr>
        <xdr:cNvPr id="57572" name="Picture 107" descr="Benches - Outdoor Benches"/>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734050" y="110109000"/>
          <a:ext cx="258127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895350</xdr:colOff>
      <xdr:row>582</xdr:row>
      <xdr:rowOff>114300</xdr:rowOff>
    </xdr:from>
    <xdr:to>
      <xdr:col>5</xdr:col>
      <xdr:colOff>1209675</xdr:colOff>
      <xdr:row>593</xdr:row>
      <xdr:rowOff>152400</xdr:rowOff>
    </xdr:to>
    <xdr:pic>
      <xdr:nvPicPr>
        <xdr:cNvPr id="57573" name="LargeImage" descr="st3_stairs-300-300"/>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13000" t="4333" r="15334" b="3667"/>
        <a:stretch>
          <a:fillRect/>
        </a:stretch>
      </xdr:blipFill>
      <xdr:spPr bwMode="auto">
        <a:xfrm>
          <a:off x="6372225" y="124548900"/>
          <a:ext cx="165735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723900</xdr:colOff>
      <xdr:row>563</xdr:row>
      <xdr:rowOff>19050</xdr:rowOff>
    </xdr:from>
    <xdr:to>
      <xdr:col>5</xdr:col>
      <xdr:colOff>1676400</xdr:colOff>
      <xdr:row>571</xdr:row>
      <xdr:rowOff>114300</xdr:rowOff>
    </xdr:to>
    <xdr:pic>
      <xdr:nvPicPr>
        <xdr:cNvPr id="57574" name="Picture 113" descr="MWF-GRU48-300-300"/>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2333" t="15666" r="3667" b="17999"/>
        <a:stretch>
          <a:fillRect/>
        </a:stretch>
      </xdr:blipFill>
      <xdr:spPr bwMode="auto">
        <a:xfrm>
          <a:off x="6200775" y="120834150"/>
          <a:ext cx="22955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546</xdr:row>
      <xdr:rowOff>180975</xdr:rowOff>
    </xdr:from>
    <xdr:to>
      <xdr:col>5</xdr:col>
      <xdr:colOff>1533525</xdr:colOff>
      <xdr:row>555</xdr:row>
      <xdr:rowOff>180975</xdr:rowOff>
    </xdr:to>
    <xdr:pic>
      <xdr:nvPicPr>
        <xdr:cNvPr id="57575" name="Picture 114" descr="MWF-4824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l="3334" t="26666" r="3166" b="26334"/>
        <a:stretch>
          <a:fillRect/>
        </a:stretch>
      </xdr:blipFill>
      <xdr:spPr bwMode="auto">
        <a:xfrm>
          <a:off x="5324475" y="117757575"/>
          <a:ext cx="30289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161925</xdr:colOff>
      <xdr:row>409</xdr:row>
      <xdr:rowOff>57150</xdr:rowOff>
    </xdr:from>
    <xdr:to>
      <xdr:col>5</xdr:col>
      <xdr:colOff>1428750</xdr:colOff>
      <xdr:row>417</xdr:row>
      <xdr:rowOff>123825</xdr:rowOff>
    </xdr:to>
    <xdr:pic>
      <xdr:nvPicPr>
        <xdr:cNvPr id="57577" name="Picture 131" descr="Seating Units - Seating Units"/>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4250" t="5623" r="2750" b="1607"/>
        <a:stretch>
          <a:fillRect/>
        </a:stretch>
      </xdr:blipFill>
      <xdr:spPr bwMode="auto">
        <a:xfrm>
          <a:off x="5638800" y="91363800"/>
          <a:ext cx="26098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276225</xdr:colOff>
      <xdr:row>271</xdr:row>
      <xdr:rowOff>95250</xdr:rowOff>
    </xdr:from>
    <xdr:to>
      <xdr:col>5</xdr:col>
      <xdr:colOff>1466850</xdr:colOff>
      <xdr:row>279</xdr:row>
      <xdr:rowOff>38100</xdr:rowOff>
    </xdr:to>
    <xdr:pic>
      <xdr:nvPicPr>
        <xdr:cNvPr id="57578" name="Picture 196" descr="Tables - Conference Table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l="1500" t="2905" r="500" b="415"/>
        <a:stretch>
          <a:fillRect/>
        </a:stretch>
      </xdr:blipFill>
      <xdr:spPr bwMode="auto">
        <a:xfrm>
          <a:off x="5753100" y="65065275"/>
          <a:ext cx="25336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1190625</xdr:colOff>
      <xdr:row>446</xdr:row>
      <xdr:rowOff>76200</xdr:rowOff>
    </xdr:from>
    <xdr:to>
      <xdr:col>5</xdr:col>
      <xdr:colOff>1209675</xdr:colOff>
      <xdr:row>457</xdr:row>
      <xdr:rowOff>9525</xdr:rowOff>
    </xdr:to>
    <xdr:pic>
      <xdr:nvPicPr>
        <xdr:cNvPr id="57579" name="Picture 197" descr="Chairs - Swivel Chai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00" y="98545650"/>
          <a:ext cx="136207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xdr:colOff>
      <xdr:row>429</xdr:row>
      <xdr:rowOff>19050</xdr:rowOff>
    </xdr:from>
    <xdr:to>
      <xdr:col>5</xdr:col>
      <xdr:colOff>1295400</xdr:colOff>
      <xdr:row>438</xdr:row>
      <xdr:rowOff>28575</xdr:rowOff>
    </xdr:to>
    <xdr:pic>
      <xdr:nvPicPr>
        <xdr:cNvPr id="57580" name="Picture 198" descr="Chairs - Guest/Side Chair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l="13834" t="9250" r="16138" b="8250"/>
        <a:stretch>
          <a:fillRect/>
        </a:stretch>
      </xdr:blipFill>
      <xdr:spPr bwMode="auto">
        <a:xfrm>
          <a:off x="6838950" y="95221425"/>
          <a:ext cx="12763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154</xdr:row>
      <xdr:rowOff>19050</xdr:rowOff>
    </xdr:from>
    <xdr:to>
      <xdr:col>5</xdr:col>
      <xdr:colOff>1562100</xdr:colOff>
      <xdr:row>164</xdr:row>
      <xdr:rowOff>19050</xdr:rowOff>
    </xdr:to>
    <xdr:pic>
      <xdr:nvPicPr>
        <xdr:cNvPr id="57581" name="Picture 199" descr="Product Image"/>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l="10667" r="10666"/>
        <a:stretch>
          <a:fillRect/>
        </a:stretch>
      </xdr:blipFill>
      <xdr:spPr bwMode="auto">
        <a:xfrm>
          <a:off x="6877050" y="42700575"/>
          <a:ext cx="15049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123825</xdr:colOff>
      <xdr:row>193</xdr:row>
      <xdr:rowOff>152400</xdr:rowOff>
    </xdr:from>
    <xdr:to>
      <xdr:col>5</xdr:col>
      <xdr:colOff>1619250</xdr:colOff>
      <xdr:row>205</xdr:row>
      <xdr:rowOff>85725</xdr:rowOff>
    </xdr:to>
    <xdr:pic>
      <xdr:nvPicPr>
        <xdr:cNvPr id="57582" name="Picture 200" descr="[Vertical File]"/>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l="17690" r="12274"/>
        <a:stretch>
          <a:fillRect/>
        </a:stretch>
      </xdr:blipFill>
      <xdr:spPr bwMode="auto">
        <a:xfrm>
          <a:off x="6943725" y="50263425"/>
          <a:ext cx="1495425"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174</xdr:row>
      <xdr:rowOff>19050</xdr:rowOff>
    </xdr:from>
    <xdr:to>
      <xdr:col>5</xdr:col>
      <xdr:colOff>1495425</xdr:colOff>
      <xdr:row>185</xdr:row>
      <xdr:rowOff>142875</xdr:rowOff>
    </xdr:to>
    <xdr:pic>
      <xdr:nvPicPr>
        <xdr:cNvPr id="57583" name="Picture 201" descr="[Vertical File]"/>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l="17690" r="12274"/>
        <a:stretch>
          <a:fillRect/>
        </a:stretch>
      </xdr:blipFill>
      <xdr:spPr bwMode="auto">
        <a:xfrm>
          <a:off x="6819900" y="46510575"/>
          <a:ext cx="1495425"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466725</xdr:colOff>
      <xdr:row>253</xdr:row>
      <xdr:rowOff>114300</xdr:rowOff>
    </xdr:from>
    <xdr:to>
      <xdr:col>5</xdr:col>
      <xdr:colOff>1419225</xdr:colOff>
      <xdr:row>262</xdr:row>
      <xdr:rowOff>123825</xdr:rowOff>
    </xdr:to>
    <xdr:pic>
      <xdr:nvPicPr>
        <xdr:cNvPr id="57584" name="Picture 210" descr="BT3060_table-300-300"/>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l="4333" t="15334" r="3667" b="15666"/>
        <a:stretch>
          <a:fillRect/>
        </a:stretch>
      </xdr:blipFill>
      <xdr:spPr bwMode="auto">
        <a:xfrm>
          <a:off x="5943600" y="61655325"/>
          <a:ext cx="229552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376</xdr:row>
      <xdr:rowOff>123825</xdr:rowOff>
    </xdr:from>
    <xdr:to>
      <xdr:col>5</xdr:col>
      <xdr:colOff>1400175</xdr:colOff>
      <xdr:row>387</xdr:row>
      <xdr:rowOff>28575</xdr:rowOff>
    </xdr:to>
    <xdr:pic>
      <xdr:nvPicPr>
        <xdr:cNvPr id="57585" name="Picture 230" descr="Chairs - Folding Chairs"/>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05625" y="85143975"/>
          <a:ext cx="13144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371475</xdr:colOff>
      <xdr:row>395</xdr:row>
      <xdr:rowOff>9525</xdr:rowOff>
    </xdr:from>
    <xdr:to>
      <xdr:col>5</xdr:col>
      <xdr:colOff>1323975</xdr:colOff>
      <xdr:row>402</xdr:row>
      <xdr:rowOff>28575</xdr:rowOff>
    </xdr:to>
    <xdr:pic>
      <xdr:nvPicPr>
        <xdr:cNvPr id="57586" name="Picture 242" descr="84 Series Double-Tier Hanging Chair Truck"/>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l="14000" r="15500"/>
        <a:stretch>
          <a:fillRect/>
        </a:stretch>
      </xdr:blipFill>
      <xdr:spPr bwMode="auto">
        <a:xfrm>
          <a:off x="7191375" y="88649175"/>
          <a:ext cx="9525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209550</xdr:colOff>
      <xdr:row>210</xdr:row>
      <xdr:rowOff>57150</xdr:rowOff>
    </xdr:from>
    <xdr:to>
      <xdr:col>5</xdr:col>
      <xdr:colOff>1228725</xdr:colOff>
      <xdr:row>220</xdr:row>
      <xdr:rowOff>180975</xdr:rowOff>
    </xdr:to>
    <xdr:pic>
      <xdr:nvPicPr>
        <xdr:cNvPr id="57587" name="Picture 253" descr="Shelving - Commercial/Industrial Shelving"/>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029450" y="53406675"/>
          <a:ext cx="10191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733425</xdr:colOff>
      <xdr:row>78</xdr:row>
      <xdr:rowOff>28575</xdr:rowOff>
    </xdr:from>
    <xdr:to>
      <xdr:col>5</xdr:col>
      <xdr:colOff>1590675</xdr:colOff>
      <xdr:row>84</xdr:row>
      <xdr:rowOff>76200</xdr:rowOff>
    </xdr:to>
    <xdr:pic>
      <xdr:nvPicPr>
        <xdr:cNvPr id="57588" name="Picture 258" descr="HeatSeal® Ultima® 65 Laminato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t="21500" b="24500"/>
        <a:stretch>
          <a:fillRect/>
        </a:stretch>
      </xdr:blipFill>
      <xdr:spPr bwMode="auto">
        <a:xfrm>
          <a:off x="6210300" y="21755100"/>
          <a:ext cx="22002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85</xdr:row>
      <xdr:rowOff>38100</xdr:rowOff>
    </xdr:from>
    <xdr:to>
      <xdr:col>4</xdr:col>
      <xdr:colOff>695325</xdr:colOff>
      <xdr:row>90</xdr:row>
      <xdr:rowOff>95250</xdr:rowOff>
    </xdr:to>
    <xdr:pic>
      <xdr:nvPicPr>
        <xdr:cNvPr id="57589" name="Picture 259" descr="Nap-Lam® Laminating Film"/>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162550" y="2309812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86</xdr:row>
      <xdr:rowOff>47625</xdr:rowOff>
    </xdr:from>
    <xdr:to>
      <xdr:col>5</xdr:col>
      <xdr:colOff>1533525</xdr:colOff>
      <xdr:row>94</xdr:row>
      <xdr:rowOff>0</xdr:rowOff>
    </xdr:to>
    <xdr:pic>
      <xdr:nvPicPr>
        <xdr:cNvPr id="57590" name="Picture 260" descr="Laminator Stand"/>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l="2966" t="3813" r="2966" b="5508"/>
        <a:stretch>
          <a:fillRect/>
        </a:stretch>
      </xdr:blipFill>
      <xdr:spPr bwMode="auto">
        <a:xfrm>
          <a:off x="6819900" y="23298150"/>
          <a:ext cx="15335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895350</xdr:colOff>
      <xdr:row>35</xdr:row>
      <xdr:rowOff>114300</xdr:rowOff>
    </xdr:from>
    <xdr:to>
      <xdr:col>5</xdr:col>
      <xdr:colOff>1257300</xdr:colOff>
      <xdr:row>44</xdr:row>
      <xdr:rowOff>104775</xdr:rowOff>
    </xdr:to>
    <xdr:pic>
      <xdr:nvPicPr>
        <xdr:cNvPr id="57591" name="Picture 611" descr="2240S Strip-Cut Office Shredde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372225" y="10410825"/>
          <a:ext cx="170497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476250</xdr:colOff>
      <xdr:row>524</xdr:row>
      <xdr:rowOff>133350</xdr:rowOff>
    </xdr:from>
    <xdr:to>
      <xdr:col>5</xdr:col>
      <xdr:colOff>1771650</xdr:colOff>
      <xdr:row>531</xdr:row>
      <xdr:rowOff>95250</xdr:rowOff>
    </xdr:to>
    <xdr:pic>
      <xdr:nvPicPr>
        <xdr:cNvPr id="57594" name="Picture 9" descr="Elite Seat 4 Portable Bleachers"/>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t="25999" b="24834"/>
        <a:stretch>
          <a:fillRect/>
        </a:stretch>
      </xdr:blipFill>
      <xdr:spPr bwMode="auto">
        <a:xfrm>
          <a:off x="5953125" y="113518950"/>
          <a:ext cx="263842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1171575</xdr:colOff>
      <xdr:row>228</xdr:row>
      <xdr:rowOff>38100</xdr:rowOff>
    </xdr:from>
    <xdr:to>
      <xdr:col>5</xdr:col>
      <xdr:colOff>1314450</xdr:colOff>
      <xdr:row>242</xdr:row>
      <xdr:rowOff>180975</xdr:rowOff>
    </xdr:to>
    <xdr:pic>
      <xdr:nvPicPr>
        <xdr:cNvPr id="57595" name="LargeImage" descr="Hallowell Premium Three-Wide Triple-Tier Lockers (24&quot;H Openings)"/>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l="22800" r="24400"/>
        <a:stretch>
          <a:fillRect/>
        </a:stretch>
      </xdr:blipFill>
      <xdr:spPr bwMode="auto">
        <a:xfrm>
          <a:off x="6648450" y="56816625"/>
          <a:ext cx="1485900"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289</xdr:row>
      <xdr:rowOff>28575</xdr:rowOff>
    </xdr:from>
    <xdr:to>
      <xdr:col>5</xdr:col>
      <xdr:colOff>1095375</xdr:colOff>
      <xdr:row>297</xdr:row>
      <xdr:rowOff>142875</xdr:rowOff>
    </xdr:to>
    <xdr:pic>
      <xdr:nvPicPr>
        <xdr:cNvPr id="57596" name="Picture 62" descr="Early Learning Double Workstation"/>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l="3999" t="12500" r="3999" b="13499"/>
        <a:stretch>
          <a:fillRect/>
        </a:stretch>
      </xdr:blipFill>
      <xdr:spPr bwMode="auto">
        <a:xfrm>
          <a:off x="5505450" y="68475225"/>
          <a:ext cx="240982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904875</xdr:colOff>
      <xdr:row>301</xdr:row>
      <xdr:rowOff>95250</xdr:rowOff>
    </xdr:from>
    <xdr:to>
      <xdr:col>5</xdr:col>
      <xdr:colOff>1276350</xdr:colOff>
      <xdr:row>306</xdr:row>
      <xdr:rowOff>47625</xdr:rowOff>
    </xdr:to>
    <xdr:pic>
      <xdr:nvPicPr>
        <xdr:cNvPr id="57597" name="Picture 64" descr="Keyboard Tray"/>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t="17999" b="22000"/>
        <a:stretch>
          <a:fillRect/>
        </a:stretch>
      </xdr:blipFill>
      <xdr:spPr bwMode="auto">
        <a:xfrm>
          <a:off x="6381750" y="70827900"/>
          <a:ext cx="17145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142875</xdr:colOff>
      <xdr:row>299</xdr:row>
      <xdr:rowOff>133350</xdr:rowOff>
    </xdr:from>
    <xdr:to>
      <xdr:col>4</xdr:col>
      <xdr:colOff>800100</xdr:colOff>
      <xdr:row>305</xdr:row>
      <xdr:rowOff>76200</xdr:rowOff>
    </xdr:to>
    <xdr:pic>
      <xdr:nvPicPr>
        <xdr:cNvPr id="57598" name="Picture 66"/>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r="13139" b="6190"/>
        <a:stretch>
          <a:fillRect/>
        </a:stretch>
      </xdr:blipFill>
      <xdr:spPr bwMode="auto">
        <a:xfrm>
          <a:off x="5619750" y="70485000"/>
          <a:ext cx="657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904875</xdr:colOff>
      <xdr:row>487</xdr:row>
      <xdr:rowOff>57150</xdr:rowOff>
    </xdr:from>
    <xdr:to>
      <xdr:col>5</xdr:col>
      <xdr:colOff>904875</xdr:colOff>
      <xdr:row>497</xdr:row>
      <xdr:rowOff>171450</xdr:rowOff>
    </xdr:to>
    <xdr:pic>
      <xdr:nvPicPr>
        <xdr:cNvPr id="57599" name="Picture 479" descr="Chairs - Swivel Chairs"/>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l="5859" t="4500" b="4500"/>
        <a:stretch>
          <a:fillRect/>
        </a:stretch>
      </xdr:blipFill>
      <xdr:spPr bwMode="auto">
        <a:xfrm>
          <a:off x="6381750" y="106365675"/>
          <a:ext cx="1343025"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914400</xdr:colOff>
      <xdr:row>465</xdr:row>
      <xdr:rowOff>190500</xdr:rowOff>
    </xdr:from>
    <xdr:to>
      <xdr:col>5</xdr:col>
      <xdr:colOff>923925</xdr:colOff>
      <xdr:row>478</xdr:row>
      <xdr:rowOff>28575</xdr:rowOff>
    </xdr:to>
    <xdr:pic>
      <xdr:nvPicPr>
        <xdr:cNvPr id="57600" name="Picture 480" descr="Chairs - Swivel Chairs"/>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l="5305" t="3250" r="5305" b="2501"/>
        <a:stretch>
          <a:fillRect/>
        </a:stretch>
      </xdr:blipFill>
      <xdr:spPr bwMode="auto">
        <a:xfrm>
          <a:off x="6391275" y="102308025"/>
          <a:ext cx="1352550"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01" name="Picture 30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02" name="Picture 31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03" name="Picture 31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04" name="Picture 31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05" name="Picture 31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06" name="Picture 31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07" name="Picture 31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08" name="Picture 31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09" name="Picture 31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10" name="Picture 31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11" name="Picture 31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12" name="Picture 32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13" name="Picture 32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14" name="Picture 32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15" name="Picture 32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16" name="Picture 32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17" name="Picture 32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18" name="Picture 32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19" name="Picture 32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20" name="Picture 32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21" name="Picture 32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22" name="Picture 33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23" name="Picture 33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24" name="Picture 33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25" name="Picture 33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26" name="Picture 33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27" name="Picture 33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28" name="Picture 33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29" name="Picture 33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30" name="Picture 33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31" name="Picture 33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32" name="Picture 34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33" name="Picture 34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34" name="Picture 34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35" name="Picture 34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36" name="Picture 34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37" name="Picture 34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38" name="Picture 34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39" name="Picture 34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40" name="Picture 34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41" name="Picture 34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42" name="Picture 35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43" name="Picture 35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44" name="Picture 35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45" name="Picture 35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46" name="Picture 35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47" name="Picture 35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48" name="Picture 35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49" name="Picture 35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50" name="Picture 35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51" name="Picture 35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52" name="Picture 36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53" name="Picture 36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54" name="Picture 36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55" name="Picture 36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56" name="Picture 36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57" name="Picture 36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58" name="Picture 36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59" name="Picture 36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60" name="Picture 36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61" name="Picture 36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62" name="Picture 37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63" name="Picture 37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64" name="Picture 37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65" name="Picture 37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66" name="Picture 37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67" name="Picture 37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68" name="Picture 37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69" name="Picture 37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70" name="Picture 37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71" name="Picture 37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72" name="Picture 38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73" name="Picture 38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74" name="Picture 38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75" name="Picture 38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76" name="Picture 38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77" name="Picture 38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78" name="Picture 38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47625</xdr:rowOff>
    </xdr:to>
    <xdr:pic>
      <xdr:nvPicPr>
        <xdr:cNvPr id="57679" name="Picture 38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120</xdr:row>
      <xdr:rowOff>0</xdr:rowOff>
    </xdr:from>
    <xdr:to>
      <xdr:col>3</xdr:col>
      <xdr:colOff>19050</xdr:colOff>
      <xdr:row>120</xdr:row>
      <xdr:rowOff>47625</xdr:rowOff>
    </xdr:to>
    <xdr:pic>
      <xdr:nvPicPr>
        <xdr:cNvPr id="57680" name="Picture 38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5633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120</xdr:row>
      <xdr:rowOff>0</xdr:rowOff>
    </xdr:from>
    <xdr:to>
      <xdr:col>2</xdr:col>
      <xdr:colOff>19050</xdr:colOff>
      <xdr:row>120</xdr:row>
      <xdr:rowOff>19050</xdr:rowOff>
    </xdr:to>
    <xdr:pic>
      <xdr:nvPicPr>
        <xdr:cNvPr id="57681" name="Picture 38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5633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682" name="Picture 39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683" name="Picture 39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684" name="Picture 39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685" name="Picture 39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686" name="Picture 39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687" name="Picture 39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688" name="Picture 39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689" name="Picture 39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690" name="Picture 39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691" name="Picture 40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692" name="Picture 40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693" name="Picture 40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694" name="Picture 40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695" name="Picture 40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696" name="Picture 40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697" name="Picture 40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698" name="Picture 40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699" name="Picture 40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00" name="Picture 40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01" name="Picture 41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02" name="Picture 41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03" name="Picture 41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04" name="Picture 41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05" name="Picture 41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06" name="Picture 41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07" name="Picture 41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08" name="Picture 41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09" name="Picture 41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10" name="Picture 41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11" name="Picture 42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12" name="Picture 42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13" name="Picture 42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14" name="Picture 42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15" name="Picture 42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16" name="Picture 42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17" name="Picture 42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18" name="Picture 42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19" name="Picture 42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20" name="Picture 42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21" name="Picture 43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22" name="Picture 43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23" name="Picture 43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24" name="Picture 43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25" name="Picture 43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26" name="Picture 43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27" name="Picture 43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28" name="Picture 43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29" name="Picture 43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30" name="Picture 43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31" name="Picture 44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32" name="Picture 44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33" name="Picture 44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34" name="Picture 44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35" name="Picture 44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36" name="Picture 44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37" name="Picture 44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38" name="Picture 44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39" name="Picture 44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40" name="Picture 44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41" name="Picture 45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42" name="Picture 45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43" name="Picture 45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44" name="Picture 45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45" name="Picture 45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46" name="Picture 45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47" name="Picture 45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48" name="Picture 45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49" name="Picture 45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50" name="Picture 45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51" name="Picture 46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52" name="Picture 46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53" name="Picture 46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54" name="Picture 46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55" name="Picture 46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56" name="Picture 46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57" name="Picture 46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58" name="Picture 46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59" name="Picture 46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47625</xdr:rowOff>
    </xdr:to>
    <xdr:pic>
      <xdr:nvPicPr>
        <xdr:cNvPr id="57760" name="Picture 46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149</xdr:row>
      <xdr:rowOff>0</xdr:rowOff>
    </xdr:from>
    <xdr:to>
      <xdr:col>3</xdr:col>
      <xdr:colOff>19050</xdr:colOff>
      <xdr:row>149</xdr:row>
      <xdr:rowOff>47625</xdr:rowOff>
    </xdr:to>
    <xdr:pic>
      <xdr:nvPicPr>
        <xdr:cNvPr id="57761" name="Picture 47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38681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19050</xdr:colOff>
      <xdr:row>149</xdr:row>
      <xdr:rowOff>19050</xdr:rowOff>
    </xdr:to>
    <xdr:pic>
      <xdr:nvPicPr>
        <xdr:cNvPr id="57762" name="Picture 47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38681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121</xdr:row>
      <xdr:rowOff>152400</xdr:rowOff>
    </xdr:from>
    <xdr:to>
      <xdr:col>5</xdr:col>
      <xdr:colOff>1666875</xdr:colOff>
      <xdr:row>129</xdr:row>
      <xdr:rowOff>123825</xdr:rowOff>
    </xdr:to>
    <xdr:pic>
      <xdr:nvPicPr>
        <xdr:cNvPr id="57763" name="Picture 472" descr="Product Image"/>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t="10001" b="12000"/>
        <a:stretch>
          <a:fillRect/>
        </a:stretch>
      </xdr:blipFill>
      <xdr:spPr bwMode="auto">
        <a:xfrm>
          <a:off x="5981700" y="35975925"/>
          <a:ext cx="2505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533400</xdr:colOff>
      <xdr:row>610</xdr:row>
      <xdr:rowOff>76200</xdr:rowOff>
    </xdr:from>
    <xdr:to>
      <xdr:col>5</xdr:col>
      <xdr:colOff>1419225</xdr:colOff>
      <xdr:row>619</xdr:row>
      <xdr:rowOff>57150</xdr:rowOff>
    </xdr:to>
    <xdr:pic>
      <xdr:nvPicPr>
        <xdr:cNvPr id="57766" name="pip-main-image" descr="http://www.homedepot.com/catalog/productImages/300/a5/a5630aae-e10b-4f28-93a9-57d21c7f49c9_300.jpg"/>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l="28999" r="30333"/>
        <a:stretch>
          <a:fillRect/>
        </a:stretch>
      </xdr:blipFill>
      <xdr:spPr bwMode="auto">
        <a:xfrm>
          <a:off x="7353300" y="132911850"/>
          <a:ext cx="88582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133350</xdr:colOff>
      <xdr:row>345</xdr:row>
      <xdr:rowOff>66675</xdr:rowOff>
    </xdr:from>
    <xdr:to>
      <xdr:col>5</xdr:col>
      <xdr:colOff>1647825</xdr:colOff>
      <xdr:row>360</xdr:row>
      <xdr:rowOff>66675</xdr:rowOff>
    </xdr:to>
    <xdr:pic>
      <xdr:nvPicPr>
        <xdr:cNvPr id="57767" name="Picture 4" descr="OFM, Inc. Single-Pedestal Teacher Desk (42&quot; W x 25&quot; D) "/>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5610225" y="79181325"/>
          <a:ext cx="285750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523875</xdr:colOff>
      <xdr:row>316</xdr:row>
      <xdr:rowOff>76200</xdr:rowOff>
    </xdr:from>
    <xdr:to>
      <xdr:col>5</xdr:col>
      <xdr:colOff>1457325</xdr:colOff>
      <xdr:row>332</xdr:row>
      <xdr:rowOff>47625</xdr:rowOff>
    </xdr:to>
    <xdr:pic>
      <xdr:nvPicPr>
        <xdr:cNvPr id="57768" name="LargeImage" descr="Double-Pedestal Teacher Desk w/ Cherry Top"/>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5257800" y="73666350"/>
          <a:ext cx="3019425" cy="301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0</xdr:row>
          <xdr:rowOff>0</xdr:rowOff>
        </xdr:from>
        <xdr:to>
          <xdr:col>7</xdr:col>
          <xdr:colOff>914400</xdr:colOff>
          <xdr:row>1</xdr:row>
          <xdr:rowOff>30480</xdr:rowOff>
        </xdr:to>
        <xdr:sp macro="" textlink="">
          <xdr:nvSpPr>
            <xdr:cNvPr id="5126" name="Control 6" hidden="1">
              <a:extLst>
                <a:ext uri="{63B3BB69-23CF-44E3-9099-C40C66FF867C}">
                  <a14:compatExt spid="_x0000_s512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0</xdr:row>
          <xdr:rowOff>0</xdr:rowOff>
        </xdr:from>
        <xdr:to>
          <xdr:col>7</xdr:col>
          <xdr:colOff>914400</xdr:colOff>
          <xdr:row>1</xdr:row>
          <xdr:rowOff>30480</xdr:rowOff>
        </xdr:to>
        <xdr:sp macro="" textlink="">
          <xdr:nvSpPr>
            <xdr:cNvPr id="5127" name="Control 7" hidden="1">
              <a:extLst>
                <a:ext uri="{63B3BB69-23CF-44E3-9099-C40C66FF867C}">
                  <a14:compatExt spid="_x0000_s512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0</xdr:row>
          <xdr:rowOff>0</xdr:rowOff>
        </xdr:from>
        <xdr:to>
          <xdr:col>7</xdr:col>
          <xdr:colOff>914400</xdr:colOff>
          <xdr:row>1</xdr:row>
          <xdr:rowOff>30480</xdr:rowOff>
        </xdr:to>
        <xdr:sp macro="" textlink="">
          <xdr:nvSpPr>
            <xdr:cNvPr id="5128" name="Control 8" hidden="1">
              <a:extLst>
                <a:ext uri="{63B3BB69-23CF-44E3-9099-C40C66FF867C}">
                  <a14:compatExt spid="_x0000_s5128"/>
                </a:ext>
              </a:extLst>
            </xdr:cNvPr>
            <xdr:cNvSpPr/>
          </xdr:nvSpPr>
          <xdr:spPr bwMode="auto">
            <a:xfrm>
              <a:off x="0" y="0"/>
              <a:ext cx="0" cy="0"/>
            </a:xfrm>
            <a:prstGeom prst="rect">
              <a:avLst/>
            </a:prstGeom>
            <a:noFill/>
            <a:ln w="9525">
              <a:miter lim="800000"/>
              <a:headEnd/>
              <a:tailEnd/>
            </a:ln>
          </xdr:spPr>
        </xdr:sp>
        <xdr:clientData/>
      </xdr:twoCellAnchor>
    </mc:Choice>
    <mc:Fallback/>
  </mc:AlternateContent>
  <xdr:oneCellAnchor>
    <xdr:from>
      <xdr:col>2</xdr:col>
      <xdr:colOff>0</xdr:colOff>
      <xdr:row>136</xdr:row>
      <xdr:rowOff>0</xdr:rowOff>
    </xdr:from>
    <xdr:ext cx="19050" cy="47625"/>
    <xdr:pic>
      <xdr:nvPicPr>
        <xdr:cNvPr id="212" name="Picture 30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13" name="Picture 31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14" name="Picture 31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15" name="Picture 31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16" name="Picture 31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17" name="Picture 31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18" name="Picture 31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19" name="Picture 31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20" name="Picture 31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21" name="Picture 31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22" name="Picture 31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23" name="Picture 32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24" name="Picture 32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25" name="Picture 32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26" name="Picture 32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27" name="Picture 32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28" name="Picture 32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29" name="Picture 32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30" name="Picture 32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31" name="Picture 32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32" name="Picture 32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33" name="Picture 33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34" name="Picture 33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35" name="Picture 33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36" name="Picture 33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37" name="Picture 33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38" name="Picture 33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39" name="Picture 33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40" name="Picture 33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41" name="Picture 33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42" name="Picture 33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43" name="Picture 34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44" name="Picture 34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45" name="Picture 34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46" name="Picture 34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47" name="Picture 34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48" name="Picture 34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49" name="Picture 34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50" name="Picture 34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51" name="Picture 34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52" name="Picture 34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53" name="Picture 35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54" name="Picture 35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55" name="Picture 35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56" name="Picture 35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57" name="Picture 35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58" name="Picture 35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59" name="Picture 35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60" name="Picture 35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61" name="Picture 35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62" name="Picture 35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63" name="Picture 36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64" name="Picture 36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65" name="Picture 36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66" name="Picture 36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67" name="Picture 36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68" name="Picture 36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69" name="Picture 36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70" name="Picture 36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71" name="Picture 36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72" name="Picture 36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73" name="Picture 37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74" name="Picture 37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75" name="Picture 37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76" name="Picture 37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77" name="Picture 37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78" name="Picture 37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79" name="Picture 37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80" name="Picture 37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81" name="Picture 37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82" name="Picture 37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83" name="Picture 380"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84" name="Picture 381"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85" name="Picture 382"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86" name="Picture 383"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87" name="Picture 384"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88" name="Picture 385"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89" name="Picture 386"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47625"/>
    <xdr:pic>
      <xdr:nvPicPr>
        <xdr:cNvPr id="290" name="Picture 387"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xdr:colOff>
      <xdr:row>136</xdr:row>
      <xdr:rowOff>0</xdr:rowOff>
    </xdr:from>
    <xdr:ext cx="9525" cy="47625"/>
    <xdr:pic>
      <xdr:nvPicPr>
        <xdr:cNvPr id="291" name="Picture 388"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43450" y="23060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136</xdr:row>
      <xdr:rowOff>0</xdr:rowOff>
    </xdr:from>
    <xdr:ext cx="19050" cy="19050"/>
    <xdr:pic>
      <xdr:nvPicPr>
        <xdr:cNvPr id="292" name="Picture 389" descr="space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28700" y="230600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1171574</xdr:colOff>
      <xdr:row>137</xdr:row>
      <xdr:rowOff>142874</xdr:rowOff>
    </xdr:from>
    <xdr:ext cx="1533525" cy="1533525"/>
    <xdr:pic>
      <xdr:nvPicPr>
        <xdr:cNvPr id="294" name="Picture 1"/>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6648449" y="26441399"/>
          <a:ext cx="1533525"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533400</xdr:colOff>
      <xdr:row>5</xdr:row>
      <xdr:rowOff>19050</xdr:rowOff>
    </xdr:from>
    <xdr:to>
      <xdr:col>5</xdr:col>
      <xdr:colOff>1352550</xdr:colOff>
      <xdr:row>13</xdr:row>
      <xdr:rowOff>47625</xdr:rowOff>
    </xdr:to>
    <xdr:pic>
      <xdr:nvPicPr>
        <xdr:cNvPr id="17168" name="LargeImage" descr="SAF-9476BL-300-3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3334" t="2667" r="24001" b="3667"/>
        <a:stretch>
          <a:fillRect/>
        </a:stretch>
      </xdr:blipFill>
      <xdr:spPr bwMode="auto">
        <a:xfrm>
          <a:off x="5524500" y="1047750"/>
          <a:ext cx="81915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666750</xdr:colOff>
      <xdr:row>22</xdr:row>
      <xdr:rowOff>76200</xdr:rowOff>
    </xdr:from>
    <xdr:to>
      <xdr:col>5</xdr:col>
      <xdr:colOff>742950</xdr:colOff>
      <xdr:row>31</xdr:row>
      <xdr:rowOff>9525</xdr:rowOff>
    </xdr:to>
    <xdr:pic>
      <xdr:nvPicPr>
        <xdr:cNvPr id="17169" name="Picture 205" descr="Janitor Cart "/>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15525750"/>
          <a:ext cx="1381125"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266700</xdr:colOff>
      <xdr:row>94</xdr:row>
      <xdr:rowOff>19050</xdr:rowOff>
    </xdr:from>
    <xdr:to>
      <xdr:col>6</xdr:col>
      <xdr:colOff>123825</xdr:colOff>
      <xdr:row>106</xdr:row>
      <xdr:rowOff>66675</xdr:rowOff>
    </xdr:to>
    <xdr:pic>
      <xdr:nvPicPr>
        <xdr:cNvPr id="17170" name="Picture 13" descr="CleanKing.com - vacuum cleaners, janitorial supplies, floor machine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7800" y="29384625"/>
          <a:ext cx="1428750"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126</xdr:row>
      <xdr:rowOff>171450</xdr:rowOff>
    </xdr:from>
    <xdr:to>
      <xdr:col>5</xdr:col>
      <xdr:colOff>1276350</xdr:colOff>
      <xdr:row>132</xdr:row>
      <xdr:rowOff>9525</xdr:rowOff>
    </xdr:to>
    <xdr:pic>
      <xdr:nvPicPr>
        <xdr:cNvPr id="17174" name="pip-main-image" descr="http://www.homedepot.com/catalog/productImages/300/dc/dcaaa1c2-9060-4f29-b921-ddc2bbd4bc32_300.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4667" b="25999"/>
        <a:stretch>
          <a:fillRect/>
        </a:stretch>
      </xdr:blipFill>
      <xdr:spPr bwMode="auto">
        <a:xfrm>
          <a:off x="4495800" y="48244125"/>
          <a:ext cx="19907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838200</xdr:colOff>
      <xdr:row>142</xdr:row>
      <xdr:rowOff>9525</xdr:rowOff>
    </xdr:from>
    <xdr:to>
      <xdr:col>5</xdr:col>
      <xdr:colOff>923925</xdr:colOff>
      <xdr:row>148</xdr:row>
      <xdr:rowOff>19050</xdr:rowOff>
    </xdr:to>
    <xdr:pic>
      <xdr:nvPicPr>
        <xdr:cNvPr id="17175" name="Picture 25" descr="05484ed4-ed78-443e-bf3e-115b871e00af_300.jpg"/>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8250" b="8749"/>
        <a:stretch>
          <a:fillRect/>
        </a:stretch>
      </xdr:blipFill>
      <xdr:spPr bwMode="auto">
        <a:xfrm>
          <a:off x="4743450" y="51149250"/>
          <a:ext cx="13906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175</xdr:row>
      <xdr:rowOff>38100</xdr:rowOff>
    </xdr:from>
    <xdr:to>
      <xdr:col>5</xdr:col>
      <xdr:colOff>1143000</xdr:colOff>
      <xdr:row>180</xdr:row>
      <xdr:rowOff>95250</xdr:rowOff>
    </xdr:to>
    <xdr:pic>
      <xdr:nvPicPr>
        <xdr:cNvPr id="17176" name="pip-main-image" descr="http://www.homedepot.com/catalog/productImages/300/7e/7e98b2a6-9fff-48d2-9d3a-702fd6d5a896_300.jp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23666" b="25667"/>
        <a:stretch>
          <a:fillRect/>
        </a:stretch>
      </xdr:blipFill>
      <xdr:spPr bwMode="auto">
        <a:xfrm rot="305560">
          <a:off x="4362450" y="57502425"/>
          <a:ext cx="19907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189</xdr:row>
      <xdr:rowOff>123825</xdr:rowOff>
    </xdr:from>
    <xdr:to>
      <xdr:col>5</xdr:col>
      <xdr:colOff>1266825</xdr:colOff>
      <xdr:row>199</xdr:row>
      <xdr:rowOff>9525</xdr:rowOff>
    </xdr:to>
    <xdr:pic>
      <xdr:nvPicPr>
        <xdr:cNvPr id="17177" name="pip-main-image" descr="http://www.homedepot.com/catalog/productImages/300/89/89554e19-1281-423d-8e94-69f5b1e093f8_300.jp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8333" t="4668" r="18668" b="3999"/>
        <a:stretch>
          <a:fillRect/>
        </a:stretch>
      </xdr:blipFill>
      <xdr:spPr bwMode="auto">
        <a:xfrm>
          <a:off x="5019675" y="60274200"/>
          <a:ext cx="123825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1019175</xdr:colOff>
      <xdr:row>42</xdr:row>
      <xdr:rowOff>152400</xdr:rowOff>
    </xdr:from>
    <xdr:to>
      <xdr:col>5</xdr:col>
      <xdr:colOff>1171575</xdr:colOff>
      <xdr:row>54</xdr:row>
      <xdr:rowOff>95250</xdr:rowOff>
    </xdr:to>
    <xdr:pic>
      <xdr:nvPicPr>
        <xdr:cNvPr id="17182" name="pip-main-image" descr="7a485c7d-4251-450f-bd4d-727397067cfa_30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22333" t="7333" r="19667" b="3999"/>
        <a:stretch>
          <a:fillRect/>
        </a:stretch>
      </xdr:blipFill>
      <xdr:spPr bwMode="auto">
        <a:xfrm>
          <a:off x="4924425" y="19431000"/>
          <a:ext cx="1457325"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933450</xdr:colOff>
      <xdr:row>46</xdr:row>
      <xdr:rowOff>38100</xdr:rowOff>
    </xdr:from>
    <xdr:to>
      <xdr:col>4</xdr:col>
      <xdr:colOff>590550</xdr:colOff>
      <xdr:row>51</xdr:row>
      <xdr:rowOff>28575</xdr:rowOff>
    </xdr:to>
    <xdr:pic>
      <xdr:nvPicPr>
        <xdr:cNvPr id="17183" name="Picture 25" descr="Carpet and Hard Floor Nozzle"/>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t="26500" r="10249" b="37500"/>
        <a:stretch>
          <a:fillRect/>
        </a:stretch>
      </xdr:blipFill>
      <xdr:spPr bwMode="auto">
        <a:xfrm>
          <a:off x="2152650" y="20078700"/>
          <a:ext cx="23431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70</xdr:row>
      <xdr:rowOff>9525</xdr:rowOff>
    </xdr:from>
    <xdr:to>
      <xdr:col>5</xdr:col>
      <xdr:colOff>1304925</xdr:colOff>
      <xdr:row>83</xdr:row>
      <xdr:rowOff>57150</xdr:rowOff>
    </xdr:to>
    <xdr:pic>
      <xdr:nvPicPr>
        <xdr:cNvPr id="17184" name="pip-main-image" descr="da0da005-5bee-4e76-b286-3a698cc1f308_30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9666" r="7666"/>
        <a:stretch>
          <a:fillRect/>
        </a:stretch>
      </xdr:blipFill>
      <xdr:spPr bwMode="auto">
        <a:xfrm>
          <a:off x="4333875" y="24641175"/>
          <a:ext cx="2181225"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157</xdr:row>
      <xdr:rowOff>57150</xdr:rowOff>
    </xdr:from>
    <xdr:to>
      <xdr:col>5</xdr:col>
      <xdr:colOff>847725</xdr:colOff>
      <xdr:row>166</xdr:row>
      <xdr:rowOff>95250</xdr:rowOff>
    </xdr:to>
    <xdr:pic>
      <xdr:nvPicPr>
        <xdr:cNvPr id="17185" name="Picture 21" descr="Modular Aluminum Convertible Hand Truck"/>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26250" r="28999"/>
        <a:stretch>
          <a:fillRect/>
        </a:stretch>
      </xdr:blipFill>
      <xdr:spPr bwMode="auto">
        <a:xfrm>
          <a:off x="5048250" y="54073425"/>
          <a:ext cx="79057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542925</xdr:colOff>
      <xdr:row>209</xdr:row>
      <xdr:rowOff>85725</xdr:rowOff>
    </xdr:from>
    <xdr:to>
      <xdr:col>5</xdr:col>
      <xdr:colOff>819150</xdr:colOff>
      <xdr:row>215</xdr:row>
      <xdr:rowOff>133350</xdr:rowOff>
    </xdr:to>
    <xdr:pic>
      <xdr:nvPicPr>
        <xdr:cNvPr id="17189" name="pip-main-image" descr="http://www.homedepot.com/catalog/productImages/300/39/3927d317-cfc6-4596-9329-cb60694727e6_300.jpg"/>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t="12666" r="3333" b="12666"/>
        <a:stretch>
          <a:fillRect/>
        </a:stretch>
      </xdr:blipFill>
      <xdr:spPr bwMode="auto">
        <a:xfrm>
          <a:off x="4448175" y="72370950"/>
          <a:ext cx="15811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571500</xdr:colOff>
      <xdr:row>224</xdr:row>
      <xdr:rowOff>57150</xdr:rowOff>
    </xdr:from>
    <xdr:to>
      <xdr:col>5</xdr:col>
      <xdr:colOff>866775</xdr:colOff>
      <xdr:row>230</xdr:row>
      <xdr:rowOff>152400</xdr:rowOff>
    </xdr:to>
    <xdr:pic>
      <xdr:nvPicPr>
        <xdr:cNvPr id="17190" name="pip-main-image" descr="http://www.homedepot.com/catalog/productImages/300/04/04ff2b1f-d3a0-47ea-a701-ca567211a268_300.jpg"/>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t="19667" b="21667"/>
        <a:stretch>
          <a:fillRect/>
        </a:stretch>
      </xdr:blipFill>
      <xdr:spPr bwMode="auto">
        <a:xfrm>
          <a:off x="3724275" y="75237975"/>
          <a:ext cx="23526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239</xdr:row>
      <xdr:rowOff>114300</xdr:rowOff>
    </xdr:from>
    <xdr:to>
      <xdr:col>5</xdr:col>
      <xdr:colOff>1238250</xdr:colOff>
      <xdr:row>244</xdr:row>
      <xdr:rowOff>180975</xdr:rowOff>
    </xdr:to>
    <xdr:pic>
      <xdr:nvPicPr>
        <xdr:cNvPr id="17194" name="pip-main-image" descr="600d1e71-da23-4b45-8194-332ba160c773_30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t="23666" b="35001"/>
        <a:stretch>
          <a:fillRect/>
        </a:stretch>
      </xdr:blipFill>
      <xdr:spPr bwMode="auto">
        <a:xfrm>
          <a:off x="4019550" y="87449025"/>
          <a:ext cx="24288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452437</xdr:colOff>
      <xdr:row>258</xdr:row>
      <xdr:rowOff>185736</xdr:rowOff>
    </xdr:from>
    <xdr:to>
      <xdr:col>5</xdr:col>
      <xdr:colOff>1176337</xdr:colOff>
      <xdr:row>268</xdr:row>
      <xdr:rowOff>80961</xdr:rowOff>
    </xdr:to>
    <xdr:pic>
      <xdr:nvPicPr>
        <xdr:cNvPr id="17195" name="pip-main-image" descr="87b422fe-5c13-43fe-9d03-3dbf4cd92eb9_300"/>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l="30333" r="28999"/>
        <a:stretch>
          <a:fillRect/>
        </a:stretch>
      </xdr:blipFill>
      <xdr:spPr bwMode="auto">
        <a:xfrm rot="20569035">
          <a:off x="5662612" y="49991961"/>
          <a:ext cx="72390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1085362</xdr:colOff>
      <xdr:row>255</xdr:row>
      <xdr:rowOff>59519</xdr:rowOff>
    </xdr:from>
    <xdr:to>
      <xdr:col>5</xdr:col>
      <xdr:colOff>1376972</xdr:colOff>
      <xdr:row>258</xdr:row>
      <xdr:rowOff>179851</xdr:rowOff>
    </xdr:to>
    <xdr:pic>
      <xdr:nvPicPr>
        <xdr:cNvPr id="17196" name="pip-main-image" descr="5626967d-30e9-497d-8dad-db93656a8626_30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l="30667" r="25667"/>
        <a:stretch>
          <a:fillRect/>
        </a:stretch>
      </xdr:blipFill>
      <xdr:spPr bwMode="auto">
        <a:xfrm rot="2904950">
          <a:off x="5442964" y="48841892"/>
          <a:ext cx="691832" cy="1596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590550</xdr:colOff>
      <xdr:row>279</xdr:row>
      <xdr:rowOff>9525</xdr:rowOff>
    </xdr:from>
    <xdr:ext cx="2600325" cy="2600325"/>
    <xdr:pic>
      <xdr:nvPicPr>
        <xdr:cNvPr id="34" name="Picture 2"/>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43325" y="53854350"/>
          <a:ext cx="2600325"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704850</xdr:colOff>
      <xdr:row>5</xdr:row>
      <xdr:rowOff>161925</xdr:rowOff>
    </xdr:from>
    <xdr:to>
      <xdr:col>5</xdr:col>
      <xdr:colOff>1200150</xdr:colOff>
      <xdr:row>11</xdr:row>
      <xdr:rowOff>38100</xdr:rowOff>
    </xdr:to>
    <xdr:pic>
      <xdr:nvPicPr>
        <xdr:cNvPr id="17706" name="ctl00_mainContent_imgProductImage" descr="Glockenspiel RB2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31120" r="2490" b="30290"/>
        <a:stretch>
          <a:fillRect/>
        </a:stretch>
      </xdr:blipFill>
      <xdr:spPr bwMode="auto">
        <a:xfrm>
          <a:off x="4724400" y="1314450"/>
          <a:ext cx="25622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62</xdr:row>
      <xdr:rowOff>19050</xdr:rowOff>
    </xdr:from>
    <xdr:to>
      <xdr:col>5</xdr:col>
      <xdr:colOff>1295400</xdr:colOff>
      <xdr:row>67</xdr:row>
      <xdr:rowOff>66675</xdr:rowOff>
    </xdr:to>
    <xdr:pic>
      <xdr:nvPicPr>
        <xdr:cNvPr id="17707" name="ctl00_mainContent_imgProductImage" descr="Cymbal Pai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26106" b="26549"/>
        <a:stretch>
          <a:fillRect/>
        </a:stretch>
      </xdr:blipFill>
      <xdr:spPr bwMode="auto">
        <a:xfrm>
          <a:off x="5276850" y="12030075"/>
          <a:ext cx="21050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1019175</xdr:colOff>
      <xdr:row>20</xdr:row>
      <xdr:rowOff>19050</xdr:rowOff>
    </xdr:from>
    <xdr:to>
      <xdr:col>5</xdr:col>
      <xdr:colOff>1219200</xdr:colOff>
      <xdr:row>26</xdr:row>
      <xdr:rowOff>152400</xdr:rowOff>
    </xdr:to>
    <xdr:pic>
      <xdr:nvPicPr>
        <xdr:cNvPr id="17708" name="Picture 3" descr="Rhythm Tech -The Rhythm Tech Tambourin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7751" b="8527"/>
        <a:stretch>
          <a:fillRect/>
        </a:stretch>
      </xdr:blipFill>
      <xdr:spPr bwMode="auto">
        <a:xfrm>
          <a:off x="5781675" y="4029075"/>
          <a:ext cx="15240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552450</xdr:colOff>
      <xdr:row>33</xdr:row>
      <xdr:rowOff>85725</xdr:rowOff>
    </xdr:from>
    <xdr:to>
      <xdr:col>5</xdr:col>
      <xdr:colOff>1200150</xdr:colOff>
      <xdr:row>40</xdr:row>
      <xdr:rowOff>9525</xdr:rowOff>
    </xdr:to>
    <xdr:pic>
      <xdr:nvPicPr>
        <xdr:cNvPr id="17709" name="Picture 4" descr="Latin Percussion -LP261 Grenadilla Clave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6908" b="19324"/>
        <a:stretch>
          <a:fillRect/>
        </a:stretch>
      </xdr:blipFill>
      <xdr:spPr bwMode="auto">
        <a:xfrm>
          <a:off x="5314950" y="6572250"/>
          <a:ext cx="19716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466725</xdr:colOff>
      <xdr:row>48</xdr:row>
      <xdr:rowOff>0</xdr:rowOff>
    </xdr:from>
    <xdr:to>
      <xdr:col>5</xdr:col>
      <xdr:colOff>1209675</xdr:colOff>
      <xdr:row>55</xdr:row>
      <xdr:rowOff>133350</xdr:rowOff>
    </xdr:to>
    <xdr:pic>
      <xdr:nvPicPr>
        <xdr:cNvPr id="17710" name="Picture 5" descr="Latin Percussion -LPA210 Aspire Small Wood Block"/>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4800" t="18001" r="7600" b="20000"/>
        <a:stretch>
          <a:fillRect/>
        </a:stretch>
      </xdr:blipFill>
      <xdr:spPr bwMode="auto">
        <a:xfrm>
          <a:off x="5229225" y="9344025"/>
          <a:ext cx="20669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75</xdr:row>
      <xdr:rowOff>142875</xdr:rowOff>
    </xdr:from>
    <xdr:to>
      <xdr:col>5</xdr:col>
      <xdr:colOff>1123950</xdr:colOff>
      <xdr:row>82</xdr:row>
      <xdr:rowOff>180975</xdr:rowOff>
    </xdr:to>
    <xdr:pic>
      <xdr:nvPicPr>
        <xdr:cNvPr id="17711" name="Picture 6" descr="Latin Percussion -LP281 Pro Maraca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40401" t="12401" b="12000"/>
        <a:stretch>
          <a:fillRect/>
        </a:stretch>
      </xdr:blipFill>
      <xdr:spPr bwMode="auto">
        <a:xfrm>
          <a:off x="6124575" y="14630400"/>
          <a:ext cx="10858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89</xdr:row>
      <xdr:rowOff>161925</xdr:rowOff>
    </xdr:from>
    <xdr:to>
      <xdr:col>5</xdr:col>
      <xdr:colOff>1181100</xdr:colOff>
      <xdr:row>97</xdr:row>
      <xdr:rowOff>57150</xdr:rowOff>
    </xdr:to>
    <xdr:pic>
      <xdr:nvPicPr>
        <xdr:cNvPr id="17712" name="ctl00_mainContent_imgProductImage" descr="Kids Percussion Bongo"/>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6000" t="14799" r="6000" b="16800"/>
        <a:stretch>
          <a:fillRect/>
        </a:stretch>
      </xdr:blipFill>
      <xdr:spPr bwMode="auto">
        <a:xfrm>
          <a:off x="5438775" y="17316450"/>
          <a:ext cx="18288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xdr:colOff>
      <xdr:row>105</xdr:row>
      <xdr:rowOff>85725</xdr:rowOff>
    </xdr:from>
    <xdr:to>
      <xdr:col>5</xdr:col>
      <xdr:colOff>1628775</xdr:colOff>
      <xdr:row>110</xdr:row>
      <xdr:rowOff>152400</xdr:rowOff>
    </xdr:to>
    <xdr:pic>
      <xdr:nvPicPr>
        <xdr:cNvPr id="17713" name="ctl00_mainContent_imgProductImage" descr="Multi Sleigh Bell Se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t="20000" r="3600" b="17200"/>
        <a:stretch>
          <a:fillRect/>
        </a:stretch>
      </xdr:blipFill>
      <xdr:spPr bwMode="auto">
        <a:xfrm>
          <a:off x="6153150" y="20288250"/>
          <a:ext cx="15621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120</xdr:row>
      <xdr:rowOff>0</xdr:rowOff>
    </xdr:from>
    <xdr:to>
      <xdr:col>6</xdr:col>
      <xdr:colOff>9525</xdr:colOff>
      <xdr:row>120</xdr:row>
      <xdr:rowOff>95250</xdr:rowOff>
    </xdr:to>
    <xdr:sp macro="" textlink="">
      <xdr:nvSpPr>
        <xdr:cNvPr id="17714" name="AutoShape 9" descr="clear"/>
        <xdr:cNvSpPr>
          <a:spLocks noChangeAspect="1" noChangeArrowheads="1"/>
        </xdr:cNvSpPr>
      </xdr:nvSpPr>
      <xdr:spPr bwMode="auto">
        <a:xfrm>
          <a:off x="7724775" y="23060025"/>
          <a:ext cx="95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638175</xdr:colOff>
      <xdr:row>119</xdr:row>
      <xdr:rowOff>57150</xdr:rowOff>
    </xdr:from>
    <xdr:to>
      <xdr:col>5</xdr:col>
      <xdr:colOff>1219200</xdr:colOff>
      <xdr:row>122</xdr:row>
      <xdr:rowOff>123825</xdr:rowOff>
    </xdr:to>
    <xdr:pic>
      <xdr:nvPicPr>
        <xdr:cNvPr id="17715" name="ctl00_mainContent_imgProductImage" descr="Mounted Bells"/>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2800" t="35600" r="1999" b="32401"/>
        <a:stretch>
          <a:fillRect/>
        </a:stretch>
      </xdr:blipFill>
      <xdr:spPr bwMode="auto">
        <a:xfrm rot="484487">
          <a:off x="5400675" y="22926675"/>
          <a:ext cx="1905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129</xdr:row>
      <xdr:rowOff>85725</xdr:rowOff>
    </xdr:from>
    <xdr:to>
      <xdr:col>5</xdr:col>
      <xdr:colOff>1219200</xdr:colOff>
      <xdr:row>138</xdr:row>
      <xdr:rowOff>47625</xdr:rowOff>
    </xdr:to>
    <xdr:pic>
      <xdr:nvPicPr>
        <xdr:cNvPr id="17716" name="Picture 11" descr="Latin Percussion -LPR082 Rhythmix Triangle with Strike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14400" r="14400"/>
        <a:stretch>
          <a:fillRect/>
        </a:stretch>
      </xdr:blipFill>
      <xdr:spPr bwMode="auto">
        <a:xfrm>
          <a:off x="6115050" y="24860250"/>
          <a:ext cx="11906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866775</xdr:colOff>
      <xdr:row>26</xdr:row>
      <xdr:rowOff>38100</xdr:rowOff>
    </xdr:from>
    <xdr:to>
      <xdr:col>5</xdr:col>
      <xdr:colOff>962025</xdr:colOff>
      <xdr:row>37</xdr:row>
      <xdr:rowOff>9525</xdr:rowOff>
    </xdr:to>
    <xdr:pic>
      <xdr:nvPicPr>
        <xdr:cNvPr id="19216" name="Picture 12" descr="Tetherball Portable Pos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5038725"/>
          <a:ext cx="1343025"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200025</xdr:colOff>
      <xdr:row>29</xdr:row>
      <xdr:rowOff>104775</xdr:rowOff>
    </xdr:from>
    <xdr:to>
      <xdr:col>4</xdr:col>
      <xdr:colOff>504825</xdr:colOff>
      <xdr:row>34</xdr:row>
      <xdr:rowOff>152400</xdr:rowOff>
    </xdr:to>
    <xdr:pic>
      <xdr:nvPicPr>
        <xdr:cNvPr id="19217" name="Picture 13" descr="MIKASA Rainbow Tetherbal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38625" y="5676900"/>
          <a:ext cx="10477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5</xdr:row>
      <xdr:rowOff>161925</xdr:rowOff>
    </xdr:from>
    <xdr:to>
      <xdr:col>5</xdr:col>
      <xdr:colOff>1381125</xdr:colOff>
      <xdr:row>12</xdr:row>
      <xdr:rowOff>0</xdr:rowOff>
    </xdr:to>
    <xdr:pic>
      <xdr:nvPicPr>
        <xdr:cNvPr id="19218" name="Picture 14" descr="Super Swingers - Three-Leg- 8 Seat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879" b="6107"/>
        <a:stretch>
          <a:fillRect/>
        </a:stretch>
      </xdr:blipFill>
      <xdr:spPr bwMode="auto">
        <a:xfrm>
          <a:off x="5286375" y="1162050"/>
          <a:ext cx="21240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47</xdr:row>
      <xdr:rowOff>19050</xdr:rowOff>
    </xdr:from>
    <xdr:to>
      <xdr:col>5</xdr:col>
      <xdr:colOff>895350</xdr:colOff>
      <xdr:row>54</xdr:row>
      <xdr:rowOff>114300</xdr:rowOff>
    </xdr:to>
    <xdr:pic>
      <xdr:nvPicPr>
        <xdr:cNvPr id="19219" name="Picture 15" descr="Seesaw- 4-Seat"/>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10175" y="9020175"/>
          <a:ext cx="1714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733425</xdr:colOff>
      <xdr:row>66</xdr:row>
      <xdr:rowOff>19050</xdr:rowOff>
    </xdr:from>
    <xdr:to>
      <xdr:col>5</xdr:col>
      <xdr:colOff>866775</xdr:colOff>
      <xdr:row>72</xdr:row>
      <xdr:rowOff>123825</xdr:rowOff>
    </xdr:to>
    <xdr:pic>
      <xdr:nvPicPr>
        <xdr:cNvPr id="19220" name="Picture 16" descr="FUNHOOP"/>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514975" y="12639675"/>
          <a:ext cx="138112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2943225</xdr:colOff>
      <xdr:row>85</xdr:row>
      <xdr:rowOff>95250</xdr:rowOff>
    </xdr:from>
    <xdr:to>
      <xdr:col>4</xdr:col>
      <xdr:colOff>28575</xdr:colOff>
      <xdr:row>91</xdr:row>
      <xdr:rowOff>76200</xdr:rowOff>
    </xdr:to>
    <xdr:pic>
      <xdr:nvPicPr>
        <xdr:cNvPr id="19221" name="Picture 17" descr="p6117"/>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790950" y="16335375"/>
          <a:ext cx="10191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85</xdr:row>
      <xdr:rowOff>85725</xdr:rowOff>
    </xdr:from>
    <xdr:to>
      <xdr:col>5</xdr:col>
      <xdr:colOff>19050</xdr:colOff>
      <xdr:row>91</xdr:row>
      <xdr:rowOff>85725</xdr:rowOff>
    </xdr:to>
    <xdr:pic>
      <xdr:nvPicPr>
        <xdr:cNvPr id="19222" name="Picture 18" descr="Duck Spring Ride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114925" y="16325850"/>
          <a:ext cx="9334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304800</xdr:colOff>
      <xdr:row>85</xdr:row>
      <xdr:rowOff>85725</xdr:rowOff>
    </xdr:from>
    <xdr:to>
      <xdr:col>5</xdr:col>
      <xdr:colOff>1323975</xdr:colOff>
      <xdr:row>91</xdr:row>
      <xdr:rowOff>47625</xdr:rowOff>
    </xdr:to>
    <xdr:pic>
      <xdr:nvPicPr>
        <xdr:cNvPr id="19223" name="Picture 19" descr="Pony Spring Ride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334125" y="16325850"/>
          <a:ext cx="10191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106</xdr:row>
      <xdr:rowOff>76200</xdr:rowOff>
    </xdr:from>
    <xdr:to>
      <xdr:col>5</xdr:col>
      <xdr:colOff>1143000</xdr:colOff>
      <xdr:row>114</xdr:row>
      <xdr:rowOff>114300</xdr:rowOff>
    </xdr:to>
    <xdr:pic>
      <xdr:nvPicPr>
        <xdr:cNvPr id="19224" name="Picture 20" descr="Geodome Climbe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372100" y="20316825"/>
          <a:ext cx="1800225"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342900</xdr:colOff>
      <xdr:row>136</xdr:row>
      <xdr:rowOff>104775</xdr:rowOff>
    </xdr:from>
    <xdr:to>
      <xdr:col>5</xdr:col>
      <xdr:colOff>1190625</xdr:colOff>
      <xdr:row>144</xdr:row>
      <xdr:rowOff>57150</xdr:rowOff>
    </xdr:to>
    <xdr:pic>
      <xdr:nvPicPr>
        <xdr:cNvPr id="19225" name="Picture 21" descr="Super Slide- 8’"/>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4695" t="4605" r="2817" b="3947"/>
        <a:stretch>
          <a:fillRect/>
        </a:stretch>
      </xdr:blipFill>
      <xdr:spPr bwMode="auto">
        <a:xfrm>
          <a:off x="5124450" y="26060400"/>
          <a:ext cx="20955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157</xdr:row>
      <xdr:rowOff>47625</xdr:rowOff>
    </xdr:from>
    <xdr:to>
      <xdr:col>5</xdr:col>
      <xdr:colOff>952500</xdr:colOff>
      <xdr:row>166</xdr:row>
      <xdr:rowOff>123825</xdr:rowOff>
    </xdr:to>
    <xdr:pic>
      <xdr:nvPicPr>
        <xdr:cNvPr id="19226" name="Picture 22" descr="400"/>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048250" y="30003750"/>
          <a:ext cx="19335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264</xdr:row>
      <xdr:rowOff>66675</xdr:rowOff>
    </xdr:from>
    <xdr:to>
      <xdr:col>5</xdr:col>
      <xdr:colOff>800100</xdr:colOff>
      <xdr:row>272</xdr:row>
      <xdr:rowOff>133350</xdr:rowOff>
    </xdr:to>
    <xdr:pic>
      <xdr:nvPicPr>
        <xdr:cNvPr id="19227" name="Picture 23" descr="FLAGHOUSE SuperGrip Youth Ball Set"/>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048250" y="50425350"/>
          <a:ext cx="17811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200025</xdr:colOff>
      <xdr:row>280</xdr:row>
      <xdr:rowOff>76200</xdr:rowOff>
    </xdr:from>
    <xdr:to>
      <xdr:col>5</xdr:col>
      <xdr:colOff>809625</xdr:colOff>
      <xdr:row>287</xdr:row>
      <xdr:rowOff>180975</xdr:rowOff>
    </xdr:to>
    <xdr:pic>
      <xdr:nvPicPr>
        <xdr:cNvPr id="19228" name="Picture 24" descr="Field And Floor Marker Super Set"/>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981575" y="53482875"/>
          <a:ext cx="18573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647700</xdr:colOff>
      <xdr:row>296</xdr:row>
      <xdr:rowOff>38100</xdr:rowOff>
    </xdr:from>
    <xdr:to>
      <xdr:col>5</xdr:col>
      <xdr:colOff>1047750</xdr:colOff>
      <xdr:row>303</xdr:row>
      <xdr:rowOff>114300</xdr:rowOff>
    </xdr:to>
    <xdr:pic>
      <xdr:nvPicPr>
        <xdr:cNvPr id="19229" name="Picture 25" descr="FLAGHOUSE  Rubber Soccer Ball Super Set-  Size 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429250" y="56492775"/>
          <a:ext cx="164782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312</xdr:row>
      <xdr:rowOff>38100</xdr:rowOff>
    </xdr:from>
    <xdr:to>
      <xdr:col>5</xdr:col>
      <xdr:colOff>1152525</xdr:colOff>
      <xdr:row>320</xdr:row>
      <xdr:rowOff>47625</xdr:rowOff>
    </xdr:to>
    <xdr:pic>
      <xdr:nvPicPr>
        <xdr:cNvPr id="19230" name="Picture 26" descr="p8036"/>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133975" y="59540775"/>
          <a:ext cx="2047875"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381000</xdr:colOff>
      <xdr:row>327</xdr:row>
      <xdr:rowOff>9525</xdr:rowOff>
    </xdr:from>
    <xdr:to>
      <xdr:col>5</xdr:col>
      <xdr:colOff>981075</xdr:colOff>
      <xdr:row>333</xdr:row>
      <xdr:rowOff>28575</xdr:rowOff>
    </xdr:to>
    <xdr:pic>
      <xdr:nvPicPr>
        <xdr:cNvPr id="19231" name="Picture 27" descr="FLAGHOUSE Mega-Size Kickball Set"/>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162550" y="62369700"/>
          <a:ext cx="18478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190500</xdr:colOff>
      <xdr:row>341</xdr:row>
      <xdr:rowOff>152400</xdr:rowOff>
    </xdr:from>
    <xdr:to>
      <xdr:col>5</xdr:col>
      <xdr:colOff>581025</xdr:colOff>
      <xdr:row>351</xdr:row>
      <xdr:rowOff>38100</xdr:rowOff>
    </xdr:to>
    <xdr:pic>
      <xdr:nvPicPr>
        <xdr:cNvPr id="19232" name="Picture 28" descr="Sandlot Softball Set"/>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229100" y="65179575"/>
          <a:ext cx="238125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180975</xdr:colOff>
      <xdr:row>360</xdr:row>
      <xdr:rowOff>133350</xdr:rowOff>
    </xdr:from>
    <xdr:to>
      <xdr:col>5</xdr:col>
      <xdr:colOff>971550</xdr:colOff>
      <xdr:row>368</xdr:row>
      <xdr:rowOff>152400</xdr:rowOff>
    </xdr:to>
    <xdr:pic>
      <xdr:nvPicPr>
        <xdr:cNvPr id="19233" name="Picture 29" descr="FLAGHOUSE Rubber Volleyball Super Set"/>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962525" y="68780025"/>
          <a:ext cx="203835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266700</xdr:colOff>
      <xdr:row>392</xdr:row>
      <xdr:rowOff>66675</xdr:rowOff>
    </xdr:from>
    <xdr:to>
      <xdr:col>5</xdr:col>
      <xdr:colOff>885825</xdr:colOff>
      <xdr:row>400</xdr:row>
      <xdr:rowOff>47625</xdr:rowOff>
    </xdr:to>
    <xdr:pic>
      <xdr:nvPicPr>
        <xdr:cNvPr id="19234" name="Picture 30" descr="0337"/>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l="320" b="1645"/>
        <a:stretch>
          <a:fillRect/>
        </a:stretch>
      </xdr:blipFill>
      <xdr:spPr bwMode="auto">
        <a:xfrm>
          <a:off x="4305300" y="74809350"/>
          <a:ext cx="26098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314325</xdr:colOff>
      <xdr:row>376</xdr:row>
      <xdr:rowOff>28575</xdr:rowOff>
    </xdr:from>
    <xdr:to>
      <xdr:col>5</xdr:col>
      <xdr:colOff>704850</xdr:colOff>
      <xdr:row>384</xdr:row>
      <xdr:rowOff>85725</xdr:rowOff>
    </xdr:to>
    <xdr:pic>
      <xdr:nvPicPr>
        <xdr:cNvPr id="19235" name="Picture 31" descr="FLAGHOUSE Official-Size Volleyball Net"/>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352925" y="71723250"/>
          <a:ext cx="23812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733425</xdr:colOff>
      <xdr:row>211</xdr:row>
      <xdr:rowOff>47625</xdr:rowOff>
    </xdr:from>
    <xdr:to>
      <xdr:col>5</xdr:col>
      <xdr:colOff>1143000</xdr:colOff>
      <xdr:row>220</xdr:row>
      <xdr:rowOff>76200</xdr:rowOff>
    </xdr:to>
    <xdr:pic>
      <xdr:nvPicPr>
        <xdr:cNvPr id="19236" name="Picture 35" descr="0092"/>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l="7733" t="51727" r="38266" b="4878"/>
        <a:stretch>
          <a:fillRect/>
        </a:stretch>
      </xdr:blipFill>
      <xdr:spPr bwMode="auto">
        <a:xfrm>
          <a:off x="5514975" y="40290750"/>
          <a:ext cx="16573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230</xdr:row>
      <xdr:rowOff>47625</xdr:rowOff>
    </xdr:from>
    <xdr:to>
      <xdr:col>5</xdr:col>
      <xdr:colOff>1123950</xdr:colOff>
      <xdr:row>238</xdr:row>
      <xdr:rowOff>0</xdr:rowOff>
    </xdr:to>
    <xdr:pic>
      <xdr:nvPicPr>
        <xdr:cNvPr id="19237" name="Picture 36" descr="0093"/>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l="66267" t="47763" r="7066" b="24899"/>
        <a:stretch>
          <a:fillRect/>
        </a:stretch>
      </xdr:blipFill>
      <xdr:spPr bwMode="auto">
        <a:xfrm>
          <a:off x="6057900" y="43910250"/>
          <a:ext cx="10953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179</xdr:row>
      <xdr:rowOff>47625</xdr:rowOff>
    </xdr:from>
    <xdr:to>
      <xdr:col>5</xdr:col>
      <xdr:colOff>1000125</xdr:colOff>
      <xdr:row>188</xdr:row>
      <xdr:rowOff>161925</xdr:rowOff>
    </xdr:to>
    <xdr:pic>
      <xdr:nvPicPr>
        <xdr:cNvPr id="19238" name="Picture 41" descr="horizontalDETAIL"/>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010150" y="34194750"/>
          <a:ext cx="20193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195</xdr:row>
      <xdr:rowOff>47625</xdr:rowOff>
    </xdr:from>
    <xdr:to>
      <xdr:col>5</xdr:col>
      <xdr:colOff>1000125</xdr:colOff>
      <xdr:row>204</xdr:row>
      <xdr:rowOff>161925</xdr:rowOff>
    </xdr:to>
    <xdr:pic>
      <xdr:nvPicPr>
        <xdr:cNvPr id="19239" name="Picture 42" descr="horizontalDETAIL"/>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010150" y="37242750"/>
          <a:ext cx="20193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246</xdr:row>
      <xdr:rowOff>19050</xdr:rowOff>
    </xdr:from>
    <xdr:to>
      <xdr:col>5</xdr:col>
      <xdr:colOff>866775</xdr:colOff>
      <xdr:row>254</xdr:row>
      <xdr:rowOff>161925</xdr:rowOff>
    </xdr:to>
    <xdr:pic>
      <xdr:nvPicPr>
        <xdr:cNvPr id="19240" name="Picture 43" descr="0413"/>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l="5333" t="39838" r="53067" b="26830"/>
        <a:stretch>
          <a:fillRect/>
        </a:stretch>
      </xdr:blipFill>
      <xdr:spPr bwMode="auto">
        <a:xfrm>
          <a:off x="5314950" y="46929675"/>
          <a:ext cx="1581150"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247650</xdr:colOff>
      <xdr:row>121</xdr:row>
      <xdr:rowOff>123825</xdr:rowOff>
    </xdr:from>
    <xdr:to>
      <xdr:col>5</xdr:col>
      <xdr:colOff>971550</xdr:colOff>
      <xdr:row>128</xdr:row>
      <xdr:rowOff>161925</xdr:rowOff>
    </xdr:to>
    <xdr:pic>
      <xdr:nvPicPr>
        <xdr:cNvPr id="19241" name="Picture 46" descr="450x306_501-12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11555" t="7190" r="7111" b="9477"/>
        <a:stretch>
          <a:fillRect/>
        </a:stretch>
      </xdr:blipFill>
      <xdr:spPr bwMode="auto">
        <a:xfrm>
          <a:off x="5029200" y="23221950"/>
          <a:ext cx="19716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408</xdr:row>
      <xdr:rowOff>123825</xdr:rowOff>
    </xdr:from>
    <xdr:to>
      <xdr:col>5</xdr:col>
      <xdr:colOff>1143000</xdr:colOff>
      <xdr:row>413</xdr:row>
      <xdr:rowOff>133350</xdr:rowOff>
    </xdr:to>
    <xdr:pic>
      <xdr:nvPicPr>
        <xdr:cNvPr id="19242" name="Picture 1" descr="Rainbow Foldable Tumbling Mat"/>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t="32394" b="32042"/>
        <a:stretch>
          <a:fillRect/>
        </a:stretch>
      </xdr:blipFill>
      <xdr:spPr bwMode="auto">
        <a:xfrm>
          <a:off x="4467225" y="77914500"/>
          <a:ext cx="27051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628650</xdr:colOff>
      <xdr:row>421</xdr:row>
      <xdr:rowOff>57150</xdr:rowOff>
    </xdr:from>
    <xdr:to>
      <xdr:col>5</xdr:col>
      <xdr:colOff>1628775</xdr:colOff>
      <xdr:row>430</xdr:row>
      <xdr:rowOff>133350</xdr:rowOff>
    </xdr:to>
    <xdr:pic>
      <xdr:nvPicPr>
        <xdr:cNvPr id="19243" name="Picture 2" descr="Deluxe Equipment Inflating Pump"/>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t="10168" b="10170"/>
        <a:stretch>
          <a:fillRect/>
        </a:stretch>
      </xdr:blipFill>
      <xdr:spPr bwMode="auto">
        <a:xfrm>
          <a:off x="5410200" y="80324325"/>
          <a:ext cx="224790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438</xdr:row>
      <xdr:rowOff>38100</xdr:rowOff>
    </xdr:from>
    <xdr:to>
      <xdr:col>5</xdr:col>
      <xdr:colOff>1314450</xdr:colOff>
      <xdr:row>452</xdr:row>
      <xdr:rowOff>95250</xdr:rowOff>
    </xdr:to>
    <xdr:pic>
      <xdr:nvPicPr>
        <xdr:cNvPr id="19244" name="Picture 3" descr="Playtime Elementary Portable/Adjustable Basketball System"/>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l="27740" r="26027"/>
        <a:stretch>
          <a:fillRect/>
        </a:stretch>
      </xdr:blipFill>
      <xdr:spPr bwMode="auto">
        <a:xfrm>
          <a:off x="6086475" y="83543775"/>
          <a:ext cx="1257300" cy="272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7</xdr:row>
      <xdr:rowOff>0</xdr:rowOff>
    </xdr:from>
    <xdr:to>
      <xdr:col>7</xdr:col>
      <xdr:colOff>2305050</xdr:colOff>
      <xdr:row>15</xdr:row>
      <xdr:rowOff>95250</xdr:rowOff>
    </xdr:to>
    <xdr:pic>
      <xdr:nvPicPr>
        <xdr:cNvPr id="2" name="Picture 1"/>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534400" y="1381125"/>
          <a:ext cx="2305050" cy="1619250"/>
        </a:xfrm>
        <a:prstGeom prst="rect">
          <a:avLst/>
        </a:prstGeom>
      </xdr:spPr>
    </xdr:pic>
    <xdr:clientData/>
  </xdr:twoCellAnchor>
  <xdr:twoCellAnchor editAs="oneCell">
    <xdr:from>
      <xdr:col>7</xdr:col>
      <xdr:colOff>0</xdr:colOff>
      <xdr:row>20</xdr:row>
      <xdr:rowOff>0</xdr:rowOff>
    </xdr:from>
    <xdr:to>
      <xdr:col>10</xdr:col>
      <xdr:colOff>187705</xdr:colOff>
      <xdr:row>72</xdr:row>
      <xdr:rowOff>152400</xdr:rowOff>
    </xdr:to>
    <xdr:pic>
      <xdr:nvPicPr>
        <xdr:cNvPr id="3" name="Picture 2"/>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534400" y="3857625"/>
          <a:ext cx="7112380" cy="10058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409575</xdr:colOff>
      <xdr:row>138</xdr:row>
      <xdr:rowOff>9525</xdr:rowOff>
    </xdr:from>
    <xdr:to>
      <xdr:col>5</xdr:col>
      <xdr:colOff>1162050</xdr:colOff>
      <xdr:row>144</xdr:row>
      <xdr:rowOff>133350</xdr:rowOff>
    </xdr:to>
    <xdr:pic>
      <xdr:nvPicPr>
        <xdr:cNvPr id="19997" name="Picture 3" descr="3700 Series First-Aid Couch"/>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32785050"/>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733425</xdr:colOff>
      <xdr:row>144</xdr:row>
      <xdr:rowOff>114300</xdr:rowOff>
    </xdr:from>
    <xdr:to>
      <xdr:col>5</xdr:col>
      <xdr:colOff>1038225</xdr:colOff>
      <xdr:row>151</xdr:row>
      <xdr:rowOff>171450</xdr:rowOff>
    </xdr:to>
    <xdr:pic>
      <xdr:nvPicPr>
        <xdr:cNvPr id="19998" name="Picture 4" descr="Paper Dispenser for First-Aid Couch"/>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76875" y="34604325"/>
          <a:ext cx="13906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561975</xdr:colOff>
      <xdr:row>25</xdr:row>
      <xdr:rowOff>19050</xdr:rowOff>
    </xdr:from>
    <xdr:to>
      <xdr:col>5</xdr:col>
      <xdr:colOff>657225</xdr:colOff>
      <xdr:row>40</xdr:row>
      <xdr:rowOff>76200</xdr:rowOff>
    </xdr:to>
    <xdr:pic>
      <xdr:nvPicPr>
        <xdr:cNvPr id="19999" name="Picture 6" descr="4574B78E7E4E0736E10000000AC8020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400" t="-2800" r="30000"/>
        <a:stretch>
          <a:fillRect/>
        </a:stretch>
      </xdr:blipFill>
      <xdr:spPr bwMode="auto">
        <a:xfrm>
          <a:off x="5305425" y="4981575"/>
          <a:ext cx="1181100" cy="291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123825</xdr:colOff>
      <xdr:row>117</xdr:row>
      <xdr:rowOff>76200</xdr:rowOff>
    </xdr:from>
    <xdr:to>
      <xdr:col>5</xdr:col>
      <xdr:colOff>1276350</xdr:colOff>
      <xdr:row>129</xdr:row>
      <xdr:rowOff>28575</xdr:rowOff>
    </xdr:to>
    <xdr:pic>
      <xdr:nvPicPr>
        <xdr:cNvPr id="20000" name="Picture 14" descr="F5243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67275" y="28851225"/>
          <a:ext cx="2238375"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226</xdr:row>
      <xdr:rowOff>47625</xdr:rowOff>
    </xdr:from>
    <xdr:to>
      <xdr:col>5</xdr:col>
      <xdr:colOff>904875</xdr:colOff>
      <xdr:row>239</xdr:row>
      <xdr:rowOff>114300</xdr:rowOff>
    </xdr:to>
    <xdr:pic>
      <xdr:nvPicPr>
        <xdr:cNvPr id="20001" name="Picture 15" descr="F2403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333" t="21404" r="55667" b="6667"/>
        <a:stretch>
          <a:fillRect/>
        </a:stretch>
      </xdr:blipFill>
      <xdr:spPr bwMode="auto">
        <a:xfrm>
          <a:off x="5172075" y="50158650"/>
          <a:ext cx="1562100" cy="254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800100</xdr:colOff>
      <xdr:row>232</xdr:row>
      <xdr:rowOff>0</xdr:rowOff>
    </xdr:from>
    <xdr:to>
      <xdr:col>5</xdr:col>
      <xdr:colOff>238125</xdr:colOff>
      <xdr:row>234</xdr:row>
      <xdr:rowOff>180975</xdr:rowOff>
    </xdr:to>
    <xdr:pic>
      <xdr:nvPicPr>
        <xdr:cNvPr id="20002" name="Picture 16" descr="F90131"/>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43550" y="51254025"/>
          <a:ext cx="523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638175</xdr:colOff>
      <xdr:row>247</xdr:row>
      <xdr:rowOff>19050</xdr:rowOff>
    </xdr:from>
    <xdr:to>
      <xdr:col>5</xdr:col>
      <xdr:colOff>1123950</xdr:colOff>
      <xdr:row>260</xdr:row>
      <xdr:rowOff>9525</xdr:rowOff>
    </xdr:to>
    <xdr:pic>
      <xdr:nvPicPr>
        <xdr:cNvPr id="20003" name="Picture 19" descr="F2403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45000" t="4210" b="4912"/>
        <a:stretch>
          <a:fillRect/>
        </a:stretch>
      </xdr:blipFill>
      <xdr:spPr bwMode="auto">
        <a:xfrm>
          <a:off x="5381625" y="54130575"/>
          <a:ext cx="1571625" cy="2466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504825</xdr:colOff>
      <xdr:row>267</xdr:row>
      <xdr:rowOff>0</xdr:rowOff>
    </xdr:from>
    <xdr:to>
      <xdr:col>5</xdr:col>
      <xdr:colOff>1028700</xdr:colOff>
      <xdr:row>278</xdr:row>
      <xdr:rowOff>123825</xdr:rowOff>
    </xdr:to>
    <xdr:pic>
      <xdr:nvPicPr>
        <xdr:cNvPr id="20004" name="pip-main-image" descr="8f184378-50ce-40ab-aacb-a6bc70786734_30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39000" r="37334"/>
        <a:stretch>
          <a:fillRect/>
        </a:stretch>
      </xdr:blipFill>
      <xdr:spPr bwMode="auto">
        <a:xfrm>
          <a:off x="6334125" y="57921525"/>
          <a:ext cx="523875"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152400</xdr:colOff>
      <xdr:row>99</xdr:row>
      <xdr:rowOff>28575</xdr:rowOff>
    </xdr:from>
    <xdr:to>
      <xdr:col>5</xdr:col>
      <xdr:colOff>1352550</xdr:colOff>
      <xdr:row>106</xdr:row>
      <xdr:rowOff>161925</xdr:rowOff>
    </xdr:to>
    <xdr:pic>
      <xdr:nvPicPr>
        <xdr:cNvPr id="20008" name="Picture 3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r="34497" b="69702"/>
        <a:stretch>
          <a:fillRect/>
        </a:stretch>
      </xdr:blipFill>
      <xdr:spPr bwMode="auto">
        <a:xfrm>
          <a:off x="4895850" y="18897600"/>
          <a:ext cx="22860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161925</xdr:colOff>
      <xdr:row>177</xdr:row>
      <xdr:rowOff>85725</xdr:rowOff>
    </xdr:from>
    <xdr:to>
      <xdr:col>5</xdr:col>
      <xdr:colOff>1266825</xdr:colOff>
      <xdr:row>188</xdr:row>
      <xdr:rowOff>66675</xdr:rowOff>
    </xdr:to>
    <xdr:pic>
      <xdr:nvPicPr>
        <xdr:cNvPr id="20009" name="Picture 39" descr="Pedigo Standard Stretcher Stretchers "/>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905375" y="40862250"/>
          <a:ext cx="2190750" cy="207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914400</xdr:colOff>
      <xdr:row>76</xdr:row>
      <xdr:rowOff>66675</xdr:rowOff>
    </xdr:from>
    <xdr:to>
      <xdr:col>5</xdr:col>
      <xdr:colOff>904875</xdr:colOff>
      <xdr:row>90</xdr:row>
      <xdr:rowOff>171450</xdr:rowOff>
    </xdr:to>
    <xdr:pic>
      <xdr:nvPicPr>
        <xdr:cNvPr id="20010" name="Picture 4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r="75328" b="54317"/>
        <a:stretch>
          <a:fillRect/>
        </a:stretch>
      </xdr:blipFill>
      <xdr:spPr bwMode="auto">
        <a:xfrm>
          <a:off x="5657850" y="14554200"/>
          <a:ext cx="1076325"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5</xdr:row>
      <xdr:rowOff>66675</xdr:rowOff>
    </xdr:from>
    <xdr:to>
      <xdr:col>5</xdr:col>
      <xdr:colOff>1076325</xdr:colOff>
      <xdr:row>15</xdr:row>
      <xdr:rowOff>123825</xdr:rowOff>
    </xdr:to>
    <xdr:pic>
      <xdr:nvPicPr>
        <xdr:cNvPr id="20011" name="Picture 4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r="40829" b="56671"/>
        <a:stretch>
          <a:fillRect/>
        </a:stretch>
      </xdr:blipFill>
      <xdr:spPr bwMode="auto">
        <a:xfrm>
          <a:off x="4972050" y="1219200"/>
          <a:ext cx="19335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828675</xdr:colOff>
      <xdr:row>48</xdr:row>
      <xdr:rowOff>76200</xdr:rowOff>
    </xdr:from>
    <xdr:to>
      <xdr:col>5</xdr:col>
      <xdr:colOff>1371600</xdr:colOff>
      <xdr:row>58</xdr:row>
      <xdr:rowOff>9525</xdr:rowOff>
    </xdr:to>
    <xdr:pic>
      <xdr:nvPicPr>
        <xdr:cNvPr id="20012" name="Picture 46"/>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r="40393" b="72684"/>
        <a:stretch>
          <a:fillRect/>
        </a:stretch>
      </xdr:blipFill>
      <xdr:spPr bwMode="auto">
        <a:xfrm>
          <a:off x="4600575" y="9420225"/>
          <a:ext cx="2600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133350</xdr:colOff>
      <xdr:row>303</xdr:row>
      <xdr:rowOff>57150</xdr:rowOff>
    </xdr:from>
    <xdr:to>
      <xdr:col>6</xdr:col>
      <xdr:colOff>0</xdr:colOff>
      <xdr:row>319</xdr:row>
      <xdr:rowOff>47625</xdr:rowOff>
    </xdr:to>
    <xdr:pic>
      <xdr:nvPicPr>
        <xdr:cNvPr id="20013" name="pip-main-image" descr="9f143833-923b-4024-9faa-5e04a6c62031_30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13000" r="13333" b="667"/>
        <a:stretch>
          <a:fillRect/>
        </a:stretch>
      </xdr:blipFill>
      <xdr:spPr bwMode="auto">
        <a:xfrm>
          <a:off x="4876800" y="68265675"/>
          <a:ext cx="2381250" cy="303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285</xdr:row>
      <xdr:rowOff>161925</xdr:rowOff>
    </xdr:from>
    <xdr:to>
      <xdr:col>5</xdr:col>
      <xdr:colOff>1362075</xdr:colOff>
      <xdr:row>291</xdr:row>
      <xdr:rowOff>9525</xdr:rowOff>
    </xdr:to>
    <xdr:pic>
      <xdr:nvPicPr>
        <xdr:cNvPr id="20014" name="Picture 1" descr="Ambu Res-Cue Suction Pump"/>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l="20000" t="36250" r="17500" b="35249"/>
        <a:stretch>
          <a:fillRect/>
        </a:stretch>
      </xdr:blipFill>
      <xdr:spPr bwMode="auto">
        <a:xfrm>
          <a:off x="5010150" y="64941450"/>
          <a:ext cx="21812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704850</xdr:colOff>
      <xdr:row>160</xdr:row>
      <xdr:rowOff>104775</xdr:rowOff>
    </xdr:from>
    <xdr:to>
      <xdr:col>5</xdr:col>
      <xdr:colOff>847725</xdr:colOff>
      <xdr:row>168</xdr:row>
      <xdr:rowOff>161925</xdr:rowOff>
    </xdr:to>
    <xdr:pic>
      <xdr:nvPicPr>
        <xdr:cNvPr id="20015" name="largeImage" descr="Locking Narcotics Cabinet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l="50049" t="25200" r="11200" b="24800"/>
        <a:stretch>
          <a:fillRect/>
        </a:stretch>
      </xdr:blipFill>
      <xdr:spPr bwMode="auto">
        <a:xfrm>
          <a:off x="5448300" y="37642800"/>
          <a:ext cx="1228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933450</xdr:colOff>
      <xdr:row>202</xdr:row>
      <xdr:rowOff>114300</xdr:rowOff>
    </xdr:from>
    <xdr:to>
      <xdr:col>5</xdr:col>
      <xdr:colOff>1171575</xdr:colOff>
      <xdr:row>214</xdr:row>
      <xdr:rowOff>123825</xdr:rowOff>
    </xdr:to>
    <xdr:pic>
      <xdr:nvPicPr>
        <xdr:cNvPr id="20016" name="largeImage" descr="Vista® IC Wheelchair w/Detachable Elevating Footrest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705350" y="45653325"/>
          <a:ext cx="229552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876300</xdr:colOff>
      <xdr:row>27</xdr:row>
      <xdr:rowOff>66675</xdr:rowOff>
    </xdr:from>
    <xdr:to>
      <xdr:col>5</xdr:col>
      <xdr:colOff>533400</xdr:colOff>
      <xdr:row>42</xdr:row>
      <xdr:rowOff>9525</xdr:rowOff>
    </xdr:to>
    <xdr:pic>
      <xdr:nvPicPr>
        <xdr:cNvPr id="20913" name="LargeImage" descr="L330CD-300-3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289" t="3703" r="16116" b="4115"/>
        <a:stretch>
          <a:fillRect/>
        </a:stretch>
      </xdr:blipFill>
      <xdr:spPr bwMode="auto">
        <a:xfrm>
          <a:off x="6115050" y="5410200"/>
          <a:ext cx="207645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49</xdr:row>
      <xdr:rowOff>85725</xdr:rowOff>
    </xdr:from>
    <xdr:to>
      <xdr:col>5</xdr:col>
      <xdr:colOff>390525</xdr:colOff>
      <xdr:row>61</xdr:row>
      <xdr:rowOff>76200</xdr:rowOff>
    </xdr:to>
    <xdr:pic>
      <xdr:nvPicPr>
        <xdr:cNvPr id="20914" name="Picture 20" descr="50025-300-3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667" t="5417" r="6667" b="7083"/>
        <a:stretch>
          <a:fillRect/>
        </a:stretch>
      </xdr:blipFill>
      <xdr:spPr bwMode="auto">
        <a:xfrm>
          <a:off x="5791200" y="9810750"/>
          <a:ext cx="2257425"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342900</xdr:colOff>
      <xdr:row>115</xdr:row>
      <xdr:rowOff>57150</xdr:rowOff>
    </xdr:from>
    <xdr:to>
      <xdr:col>5</xdr:col>
      <xdr:colOff>1047750</xdr:colOff>
      <xdr:row>123</xdr:row>
      <xdr:rowOff>95250</xdr:rowOff>
    </xdr:to>
    <xdr:pic>
      <xdr:nvPicPr>
        <xdr:cNvPr id="20915" name="Picture 25" descr="Carpets for Kids® Dewey Decimal Fu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22355175"/>
          <a:ext cx="31242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742950</xdr:colOff>
      <xdr:row>70</xdr:row>
      <xdr:rowOff>9525</xdr:rowOff>
    </xdr:from>
    <xdr:to>
      <xdr:col>5</xdr:col>
      <xdr:colOff>1028700</xdr:colOff>
      <xdr:row>76</xdr:row>
      <xdr:rowOff>171450</xdr:rowOff>
    </xdr:to>
    <xdr:pic>
      <xdr:nvPicPr>
        <xdr:cNvPr id="20916" name="Picture 27" descr="Phonics Fun© Carpet"/>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81700" y="13735050"/>
          <a:ext cx="270510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447675</xdr:colOff>
      <xdr:row>91</xdr:row>
      <xdr:rowOff>104775</xdr:rowOff>
    </xdr:from>
    <xdr:to>
      <xdr:col>5</xdr:col>
      <xdr:colOff>1047750</xdr:colOff>
      <xdr:row>100</xdr:row>
      <xdr:rowOff>19050</xdr:rowOff>
    </xdr:to>
    <xdr:pic>
      <xdr:nvPicPr>
        <xdr:cNvPr id="20917" name="Picture 28" descr="Read and Rhyme© Carpet"/>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86425" y="17830800"/>
          <a:ext cx="3019425"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571500</xdr:colOff>
      <xdr:row>135</xdr:row>
      <xdr:rowOff>57150</xdr:rowOff>
    </xdr:from>
    <xdr:to>
      <xdr:col>5</xdr:col>
      <xdr:colOff>771525</xdr:colOff>
      <xdr:row>146</xdr:row>
      <xdr:rowOff>161925</xdr:rowOff>
    </xdr:to>
    <xdr:pic>
      <xdr:nvPicPr>
        <xdr:cNvPr id="20918" name="Picture 32" descr="60115budge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0493"/>
        <a:stretch>
          <a:fillRect/>
        </a:stretch>
      </xdr:blipFill>
      <xdr:spPr bwMode="auto">
        <a:xfrm>
          <a:off x="6781800" y="26165175"/>
          <a:ext cx="1647825"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295275</xdr:colOff>
      <xdr:row>154</xdr:row>
      <xdr:rowOff>76200</xdr:rowOff>
    </xdr:from>
    <xdr:to>
      <xdr:col>5</xdr:col>
      <xdr:colOff>342900</xdr:colOff>
      <xdr:row>163</xdr:row>
      <xdr:rowOff>57150</xdr:rowOff>
    </xdr:to>
    <xdr:pic>
      <xdr:nvPicPr>
        <xdr:cNvPr id="20919" name="Picture 3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6918" t="351" r="44884" b="75587"/>
        <a:stretch>
          <a:fillRect/>
        </a:stretch>
      </xdr:blipFill>
      <xdr:spPr bwMode="auto">
        <a:xfrm>
          <a:off x="6505575" y="29803725"/>
          <a:ext cx="149542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495300</xdr:colOff>
      <xdr:row>170</xdr:row>
      <xdr:rowOff>104775</xdr:rowOff>
    </xdr:from>
    <xdr:to>
      <xdr:col>5</xdr:col>
      <xdr:colOff>666750</xdr:colOff>
      <xdr:row>179</xdr:row>
      <xdr:rowOff>9525</xdr:rowOff>
    </xdr:to>
    <xdr:pic>
      <xdr:nvPicPr>
        <xdr:cNvPr id="20920" name="Picture 56" descr="FullImage"/>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705600" y="32880300"/>
          <a:ext cx="16192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523875</xdr:colOff>
      <xdr:row>187</xdr:row>
      <xdr:rowOff>104775</xdr:rowOff>
    </xdr:from>
    <xdr:to>
      <xdr:col>5</xdr:col>
      <xdr:colOff>1104900</xdr:colOff>
      <xdr:row>195</xdr:row>
      <xdr:rowOff>161925</xdr:rowOff>
    </xdr:to>
    <xdr:pic>
      <xdr:nvPicPr>
        <xdr:cNvPr id="20921" name="Picture 58" descr="FullImage"/>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t="2400" r="3200" b="22400"/>
        <a:stretch>
          <a:fillRect/>
        </a:stretch>
      </xdr:blipFill>
      <xdr:spPr bwMode="auto">
        <a:xfrm>
          <a:off x="6734175" y="36118800"/>
          <a:ext cx="20288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196</xdr:row>
      <xdr:rowOff>85725</xdr:rowOff>
    </xdr:from>
    <xdr:to>
      <xdr:col>5</xdr:col>
      <xdr:colOff>1104900</xdr:colOff>
      <xdr:row>206</xdr:row>
      <xdr:rowOff>57150</xdr:rowOff>
    </xdr:to>
    <xdr:pic>
      <xdr:nvPicPr>
        <xdr:cNvPr id="20922" name="Picture 59" descr="FullImage"/>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886575" y="37814250"/>
          <a:ext cx="18764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207</xdr:row>
      <xdr:rowOff>142875</xdr:rowOff>
    </xdr:from>
    <xdr:to>
      <xdr:col>4</xdr:col>
      <xdr:colOff>1323975</xdr:colOff>
      <xdr:row>216</xdr:row>
      <xdr:rowOff>0</xdr:rowOff>
    </xdr:to>
    <xdr:pic>
      <xdr:nvPicPr>
        <xdr:cNvPr id="20923" name="Picture 60" descr="FullImage"/>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r="17200"/>
        <a:stretch>
          <a:fillRect/>
        </a:stretch>
      </xdr:blipFill>
      <xdr:spPr bwMode="auto">
        <a:xfrm>
          <a:off x="6238875" y="39966900"/>
          <a:ext cx="129540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207</xdr:row>
      <xdr:rowOff>152400</xdr:rowOff>
    </xdr:from>
    <xdr:to>
      <xdr:col>5</xdr:col>
      <xdr:colOff>1323975</xdr:colOff>
      <xdr:row>216</xdr:row>
      <xdr:rowOff>66675</xdr:rowOff>
    </xdr:to>
    <xdr:pic>
      <xdr:nvPicPr>
        <xdr:cNvPr id="20924" name="Picture 61" descr="H757260F"/>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b="10400"/>
        <a:stretch>
          <a:fillRect/>
        </a:stretch>
      </xdr:blipFill>
      <xdr:spPr bwMode="auto">
        <a:xfrm>
          <a:off x="7658100" y="39976425"/>
          <a:ext cx="1323975"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838200</xdr:colOff>
      <xdr:row>5</xdr:row>
      <xdr:rowOff>57150</xdr:rowOff>
    </xdr:from>
    <xdr:to>
      <xdr:col>5</xdr:col>
      <xdr:colOff>419100</xdr:colOff>
      <xdr:row>17</xdr:row>
      <xdr:rowOff>9525</xdr:rowOff>
    </xdr:to>
    <xdr:pic>
      <xdr:nvPicPr>
        <xdr:cNvPr id="20925" name="LargeImage" descr="SCI-01700C-300-300"/>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076950" y="1209675"/>
          <a:ext cx="200025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4533900</xdr:colOff>
      <xdr:row>224</xdr:row>
      <xdr:rowOff>152400</xdr:rowOff>
    </xdr:from>
    <xdr:to>
      <xdr:col>5</xdr:col>
      <xdr:colOff>1104900</xdr:colOff>
      <xdr:row>234</xdr:row>
      <xdr:rowOff>57150</xdr:rowOff>
    </xdr:to>
    <xdr:pic>
      <xdr:nvPicPr>
        <xdr:cNvPr id="20926" name="LargeImage" descr="JON-6411JC-300-30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t="24666" b="24001"/>
        <a:stretch>
          <a:fillRect/>
        </a:stretch>
      </xdr:blipFill>
      <xdr:spPr bwMode="auto">
        <a:xfrm>
          <a:off x="5238750" y="43214925"/>
          <a:ext cx="3524250"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781050</xdr:colOff>
      <xdr:row>248</xdr:row>
      <xdr:rowOff>28575</xdr:rowOff>
    </xdr:from>
    <xdr:to>
      <xdr:col>5</xdr:col>
      <xdr:colOff>1019175</xdr:colOff>
      <xdr:row>257</xdr:row>
      <xdr:rowOff>0</xdr:rowOff>
    </xdr:to>
    <xdr:pic>
      <xdr:nvPicPr>
        <xdr:cNvPr id="20927" name="ctl00_content_ctl00_imProduct" descr="Arcadia Mobile Wood Double-Faced Starter Unit with Steel Shelves, 48&quot;H x 24&quot;D"/>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991350" y="47663100"/>
          <a:ext cx="16859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781050</xdr:colOff>
      <xdr:row>271</xdr:row>
      <xdr:rowOff>28575</xdr:rowOff>
    </xdr:from>
    <xdr:to>
      <xdr:col>5</xdr:col>
      <xdr:colOff>1019175</xdr:colOff>
      <xdr:row>280</xdr:row>
      <xdr:rowOff>0</xdr:rowOff>
    </xdr:to>
    <xdr:pic>
      <xdr:nvPicPr>
        <xdr:cNvPr id="20928" name="ctl00_content_ctl00_imProduct" descr="Arcadia Mobile Wood Double-Faced Starter Unit with Steel Shelves, 48&quot;H x 24&quot;D"/>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991350" y="52044600"/>
          <a:ext cx="16859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876300</xdr:colOff>
      <xdr:row>291</xdr:row>
      <xdr:rowOff>142875</xdr:rowOff>
    </xdr:from>
    <xdr:ext cx="2913698" cy="1838960"/>
    <xdr:pic>
      <xdr:nvPicPr>
        <xdr:cNvPr id="19" name="Picture 18"/>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115050" y="55968900"/>
          <a:ext cx="2913698" cy="183896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3</xdr:col>
      <xdr:colOff>647700</xdr:colOff>
      <xdr:row>5</xdr:row>
      <xdr:rowOff>123825</xdr:rowOff>
    </xdr:from>
    <xdr:to>
      <xdr:col>5</xdr:col>
      <xdr:colOff>1333500</xdr:colOff>
      <xdr:row>12</xdr:row>
      <xdr:rowOff>47625</xdr:rowOff>
    </xdr:to>
    <xdr:pic>
      <xdr:nvPicPr>
        <xdr:cNvPr id="21856" name="Picture 5" descr="MBT1729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99" t="23601" r="1401" b="23399"/>
        <a:stretch>
          <a:fillRect/>
        </a:stretch>
      </xdr:blipFill>
      <xdr:spPr bwMode="auto">
        <a:xfrm>
          <a:off x="4676775" y="1276350"/>
          <a:ext cx="2743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571500</xdr:colOff>
      <xdr:row>25</xdr:row>
      <xdr:rowOff>85725</xdr:rowOff>
    </xdr:from>
    <xdr:to>
      <xdr:col>5</xdr:col>
      <xdr:colOff>1123950</xdr:colOff>
      <xdr:row>35</xdr:row>
      <xdr:rowOff>57150</xdr:rowOff>
    </xdr:to>
    <xdr:pic>
      <xdr:nvPicPr>
        <xdr:cNvPr id="21857" name="Pictur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149" r="38428" b="52904"/>
        <a:stretch>
          <a:fillRect/>
        </a:stretch>
      </xdr:blipFill>
      <xdr:spPr bwMode="auto">
        <a:xfrm>
          <a:off x="5572125" y="5048250"/>
          <a:ext cx="163830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638175</xdr:colOff>
      <xdr:row>42</xdr:row>
      <xdr:rowOff>28575</xdr:rowOff>
    </xdr:from>
    <xdr:to>
      <xdr:col>5</xdr:col>
      <xdr:colOff>1162050</xdr:colOff>
      <xdr:row>52</xdr:row>
      <xdr:rowOff>152400</xdr:rowOff>
    </xdr:to>
    <xdr:pic>
      <xdr:nvPicPr>
        <xdr:cNvPr id="21858" name="Picture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747" t="1570" r="57205" b="57927"/>
        <a:stretch>
          <a:fillRect/>
        </a:stretch>
      </xdr:blipFill>
      <xdr:spPr bwMode="auto">
        <a:xfrm>
          <a:off x="5638800" y="8229600"/>
          <a:ext cx="160972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333375</xdr:colOff>
      <xdr:row>59</xdr:row>
      <xdr:rowOff>28575</xdr:rowOff>
    </xdr:from>
    <xdr:to>
      <xdr:col>4</xdr:col>
      <xdr:colOff>352425</xdr:colOff>
      <xdr:row>67</xdr:row>
      <xdr:rowOff>19050</xdr:rowOff>
    </xdr:to>
    <xdr:pic>
      <xdr:nvPicPr>
        <xdr:cNvPr id="21861" name="Picture 37" descr="Solid CoverFor Full-Size Steamtable Pans and Super Pan II&amp;re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62450" y="15468600"/>
          <a:ext cx="9906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742950</xdr:colOff>
      <xdr:row>107</xdr:row>
      <xdr:rowOff>38100</xdr:rowOff>
    </xdr:from>
    <xdr:to>
      <xdr:col>5</xdr:col>
      <xdr:colOff>1143000</xdr:colOff>
      <xdr:row>116</xdr:row>
      <xdr:rowOff>38100</xdr:rowOff>
    </xdr:to>
    <xdr:pic>
      <xdr:nvPicPr>
        <xdr:cNvPr id="21862" name="Picture 64" descr="Insulated Pan Carrier 94 Quart"/>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4666" t="3780" r="6334" b="6395"/>
        <a:stretch>
          <a:fillRect/>
        </a:stretch>
      </xdr:blipFill>
      <xdr:spPr bwMode="auto">
        <a:xfrm>
          <a:off x="5743575" y="28241625"/>
          <a:ext cx="14859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59</xdr:row>
      <xdr:rowOff>142875</xdr:rowOff>
    </xdr:from>
    <xdr:to>
      <xdr:col>5</xdr:col>
      <xdr:colOff>1238250</xdr:colOff>
      <xdr:row>66</xdr:row>
      <xdr:rowOff>161925</xdr:rowOff>
    </xdr:to>
    <xdr:pic>
      <xdr:nvPicPr>
        <xdr:cNvPr id="21863" name="Picture 66" descr="22 Gauge Stainless Steel Steamtable PanFull Size, 22 Qt. "/>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05450" y="15582900"/>
          <a:ext cx="18192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333375</xdr:colOff>
      <xdr:row>75</xdr:row>
      <xdr:rowOff>28575</xdr:rowOff>
    </xdr:from>
    <xdr:to>
      <xdr:col>4</xdr:col>
      <xdr:colOff>352425</xdr:colOff>
      <xdr:row>83</xdr:row>
      <xdr:rowOff>19050</xdr:rowOff>
    </xdr:to>
    <xdr:pic>
      <xdr:nvPicPr>
        <xdr:cNvPr id="21864" name="Picture 67" descr="Solid CoverFor Full-Size Steamtable Pans and Super Pan II&amp;re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62450" y="18516600"/>
          <a:ext cx="9906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75</xdr:row>
      <xdr:rowOff>142875</xdr:rowOff>
    </xdr:from>
    <xdr:to>
      <xdr:col>5</xdr:col>
      <xdr:colOff>1238250</xdr:colOff>
      <xdr:row>82</xdr:row>
      <xdr:rowOff>161925</xdr:rowOff>
    </xdr:to>
    <xdr:pic>
      <xdr:nvPicPr>
        <xdr:cNvPr id="21865" name="Picture 68" descr="22 Gauge Stainless Steel Steamtable PanFull Size, 22 Qt. "/>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05450" y="18630900"/>
          <a:ext cx="18192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333375</xdr:colOff>
      <xdr:row>91</xdr:row>
      <xdr:rowOff>28575</xdr:rowOff>
    </xdr:from>
    <xdr:to>
      <xdr:col>4</xdr:col>
      <xdr:colOff>352425</xdr:colOff>
      <xdr:row>99</xdr:row>
      <xdr:rowOff>19050</xdr:rowOff>
    </xdr:to>
    <xdr:pic>
      <xdr:nvPicPr>
        <xdr:cNvPr id="21866" name="Picture 69" descr="Solid CoverFor Full-Size Steamtable Pans and Super Pan II&amp;re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62450" y="21564600"/>
          <a:ext cx="9906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91</xdr:row>
      <xdr:rowOff>142875</xdr:rowOff>
    </xdr:from>
    <xdr:to>
      <xdr:col>5</xdr:col>
      <xdr:colOff>1238250</xdr:colOff>
      <xdr:row>98</xdr:row>
      <xdr:rowOff>161925</xdr:rowOff>
    </xdr:to>
    <xdr:pic>
      <xdr:nvPicPr>
        <xdr:cNvPr id="21867" name="Picture 70" descr="22 Gauge Stainless Steel Steamtable PanFull Size, 22 Qt. "/>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05450" y="21678900"/>
          <a:ext cx="18192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390525</xdr:colOff>
      <xdr:row>124</xdr:row>
      <xdr:rowOff>104775</xdr:rowOff>
    </xdr:from>
    <xdr:ext cx="1981200" cy="1981200"/>
    <xdr:pic>
      <xdr:nvPicPr>
        <xdr:cNvPr id="16" name="Picture 3"/>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391150" y="23926800"/>
          <a:ext cx="19812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amercianchotel.com/" TargetMode="External"/><Relationship Id="rId117" Type="http://schemas.openxmlformats.org/officeDocument/2006/relationships/hyperlink" Target="http://www.centralrestaurant.com/" TargetMode="External"/><Relationship Id="rId21" Type="http://schemas.openxmlformats.org/officeDocument/2006/relationships/hyperlink" Target="http://www.atdamerican.com/" TargetMode="External"/><Relationship Id="rId42" Type="http://schemas.openxmlformats.org/officeDocument/2006/relationships/hyperlink" Target="http://www.samash.com/" TargetMode="External"/><Relationship Id="rId47" Type="http://schemas.openxmlformats.org/officeDocument/2006/relationships/hyperlink" Target="http://www.flaghouse.com/" TargetMode="External"/><Relationship Id="rId63" Type="http://schemas.openxmlformats.org/officeDocument/2006/relationships/hyperlink" Target="http://www.schoolhealth.com/" TargetMode="External"/><Relationship Id="rId68" Type="http://schemas.openxmlformats.org/officeDocument/2006/relationships/hyperlink" Target="http://www.usmarkerboard.com/" TargetMode="External"/><Relationship Id="rId84" Type="http://schemas.openxmlformats.org/officeDocument/2006/relationships/hyperlink" Target="http://www.usmarkerboard.com/" TargetMode="External"/><Relationship Id="rId89" Type="http://schemas.openxmlformats.org/officeDocument/2006/relationships/hyperlink" Target="http://www.amercianchotel.com/" TargetMode="External"/><Relationship Id="rId112" Type="http://schemas.openxmlformats.org/officeDocument/2006/relationships/hyperlink" Target="http://www.schooloutfitters.com/" TargetMode="External"/><Relationship Id="rId16" Type="http://schemas.openxmlformats.org/officeDocument/2006/relationships/hyperlink" Target="http://www.ellison.com/" TargetMode="External"/><Relationship Id="rId107" Type="http://schemas.openxmlformats.org/officeDocument/2006/relationships/hyperlink" Target="http://www.schooloutfitters.com/" TargetMode="External"/><Relationship Id="rId11" Type="http://schemas.openxmlformats.org/officeDocument/2006/relationships/hyperlink" Target="http://www.atdamerican.com/" TargetMode="External"/><Relationship Id="rId32" Type="http://schemas.openxmlformats.org/officeDocument/2006/relationships/hyperlink" Target="http://www.atdamerican.com/" TargetMode="External"/><Relationship Id="rId37" Type="http://schemas.openxmlformats.org/officeDocument/2006/relationships/hyperlink" Target="http://www.samash.com/" TargetMode="External"/><Relationship Id="rId53" Type="http://schemas.openxmlformats.org/officeDocument/2006/relationships/hyperlink" Target="http://www.gametime.com/" TargetMode="External"/><Relationship Id="rId58" Type="http://schemas.openxmlformats.org/officeDocument/2006/relationships/hyperlink" Target="http://www.sportime.com/" TargetMode="External"/><Relationship Id="rId74" Type="http://schemas.openxmlformats.org/officeDocument/2006/relationships/hyperlink" Target="http://www.homedepot.com/" TargetMode="External"/><Relationship Id="rId79" Type="http://schemas.openxmlformats.org/officeDocument/2006/relationships/hyperlink" Target="http://www.highsmith.com/" TargetMode="External"/><Relationship Id="rId102" Type="http://schemas.openxmlformats.org/officeDocument/2006/relationships/hyperlink" Target="http://www.schooloutfitters.com/" TargetMode="External"/><Relationship Id="rId123" Type="http://schemas.openxmlformats.org/officeDocument/2006/relationships/printerSettings" Target="../printerSettings/printerSettings2.bin"/><Relationship Id="rId5" Type="http://schemas.openxmlformats.org/officeDocument/2006/relationships/hyperlink" Target="http://www.schooloutfitters.com/" TargetMode="External"/><Relationship Id="rId90" Type="http://schemas.openxmlformats.org/officeDocument/2006/relationships/hyperlink" Target="http://www.centralrestaurant.com/" TargetMode="External"/><Relationship Id="rId95" Type="http://schemas.openxmlformats.org/officeDocument/2006/relationships/hyperlink" Target="http://www.tigerdirect.com/" TargetMode="External"/><Relationship Id="rId22" Type="http://schemas.openxmlformats.org/officeDocument/2006/relationships/hyperlink" Target="http://www.atdamerican.com/" TargetMode="External"/><Relationship Id="rId27" Type="http://schemas.openxmlformats.org/officeDocument/2006/relationships/hyperlink" Target="http://www.staples.com/" TargetMode="External"/><Relationship Id="rId43" Type="http://schemas.openxmlformats.org/officeDocument/2006/relationships/hyperlink" Target="http://www.wwbw.com/" TargetMode="External"/><Relationship Id="rId48" Type="http://schemas.openxmlformats.org/officeDocument/2006/relationships/hyperlink" Target="http://www.flaghouse.com/" TargetMode="External"/><Relationship Id="rId64" Type="http://schemas.openxmlformats.org/officeDocument/2006/relationships/hyperlink" Target="http://www.amercianchotel.com/" TargetMode="External"/><Relationship Id="rId69" Type="http://schemas.openxmlformats.org/officeDocument/2006/relationships/hyperlink" Target="http://www.amercianchotel.com/" TargetMode="External"/><Relationship Id="rId113" Type="http://schemas.openxmlformats.org/officeDocument/2006/relationships/hyperlink" Target="http://www.schooloutfitters.com/" TargetMode="External"/><Relationship Id="rId118" Type="http://schemas.openxmlformats.org/officeDocument/2006/relationships/hyperlink" Target="http://www.homedepot.com/" TargetMode="External"/><Relationship Id="rId80" Type="http://schemas.openxmlformats.org/officeDocument/2006/relationships/hyperlink" Target="http://www.highsmith.com/" TargetMode="External"/><Relationship Id="rId85" Type="http://schemas.openxmlformats.org/officeDocument/2006/relationships/hyperlink" Target="http://www.highsmith.com/" TargetMode="External"/><Relationship Id="rId12" Type="http://schemas.openxmlformats.org/officeDocument/2006/relationships/hyperlink" Target="http://www.circuitcity.com/" TargetMode="External"/><Relationship Id="rId17" Type="http://schemas.openxmlformats.org/officeDocument/2006/relationships/hyperlink" Target="http://www.usmarkerboard.com/" TargetMode="External"/><Relationship Id="rId33" Type="http://schemas.openxmlformats.org/officeDocument/2006/relationships/hyperlink" Target="http://www.usmarkerboard.com/" TargetMode="External"/><Relationship Id="rId38" Type="http://schemas.openxmlformats.org/officeDocument/2006/relationships/hyperlink" Target="http://www.wwbw.com/" TargetMode="External"/><Relationship Id="rId59" Type="http://schemas.openxmlformats.org/officeDocument/2006/relationships/hyperlink" Target="http://www.flaghouse.com/" TargetMode="External"/><Relationship Id="rId103" Type="http://schemas.openxmlformats.org/officeDocument/2006/relationships/hyperlink" Target="http://www.highsmith.com/" TargetMode="External"/><Relationship Id="rId108" Type="http://schemas.openxmlformats.org/officeDocument/2006/relationships/hyperlink" Target="http://www.virco.com/" TargetMode="External"/><Relationship Id="rId54" Type="http://schemas.openxmlformats.org/officeDocument/2006/relationships/hyperlink" Target="http://www.rideonvehicles.com/" TargetMode="External"/><Relationship Id="rId70" Type="http://schemas.openxmlformats.org/officeDocument/2006/relationships/hyperlink" Target="http://www.paragonmed.com/" TargetMode="External"/><Relationship Id="rId75" Type="http://schemas.openxmlformats.org/officeDocument/2006/relationships/hyperlink" Target="http://www.atdamerican.com/" TargetMode="External"/><Relationship Id="rId91" Type="http://schemas.openxmlformats.org/officeDocument/2006/relationships/hyperlink" Target="http://www.centralrestaurant.com/" TargetMode="External"/><Relationship Id="rId96" Type="http://schemas.openxmlformats.org/officeDocument/2006/relationships/hyperlink" Target="http://www.hp.com/" TargetMode="External"/><Relationship Id="rId1" Type="http://schemas.openxmlformats.org/officeDocument/2006/relationships/printerSettings" Target="../printerSettings/printerSettings1.bin"/><Relationship Id="rId6" Type="http://schemas.openxmlformats.org/officeDocument/2006/relationships/hyperlink" Target="http://www.schooloutfitters.com/" TargetMode="External"/><Relationship Id="rId23" Type="http://schemas.openxmlformats.org/officeDocument/2006/relationships/hyperlink" Target="http://www.atdamerican.com/" TargetMode="External"/><Relationship Id="rId28" Type="http://schemas.openxmlformats.org/officeDocument/2006/relationships/hyperlink" Target="http://www.centralrestaurant.com/" TargetMode="External"/><Relationship Id="rId49" Type="http://schemas.openxmlformats.org/officeDocument/2006/relationships/hyperlink" Target="http://www.flaghouse.com/" TargetMode="External"/><Relationship Id="rId114" Type="http://schemas.openxmlformats.org/officeDocument/2006/relationships/hyperlink" Target="http://www.schooloutfitters.com/" TargetMode="External"/><Relationship Id="rId119" Type="http://schemas.openxmlformats.org/officeDocument/2006/relationships/hyperlink" Target="http://www.homedepot.com/" TargetMode="External"/><Relationship Id="rId44" Type="http://schemas.openxmlformats.org/officeDocument/2006/relationships/hyperlink" Target="http://www.wwbw.com/" TargetMode="External"/><Relationship Id="rId60" Type="http://schemas.openxmlformats.org/officeDocument/2006/relationships/hyperlink" Target="http://www.sportime.com/" TargetMode="External"/><Relationship Id="rId65" Type="http://schemas.openxmlformats.org/officeDocument/2006/relationships/hyperlink" Target="http://www.amercianchotel.com/" TargetMode="External"/><Relationship Id="rId81" Type="http://schemas.openxmlformats.org/officeDocument/2006/relationships/hyperlink" Target="http://www.brodart.com/" TargetMode="External"/><Relationship Id="rId86" Type="http://schemas.openxmlformats.org/officeDocument/2006/relationships/hyperlink" Target="http://www.schooloutfitters.com/" TargetMode="External"/><Relationship Id="rId4" Type="http://schemas.openxmlformats.org/officeDocument/2006/relationships/hyperlink" Target="http://www.schooloutfitters.com/" TargetMode="External"/><Relationship Id="rId9" Type="http://schemas.openxmlformats.org/officeDocument/2006/relationships/hyperlink" Target="http://www.atdamerican.com/" TargetMode="External"/><Relationship Id="rId13" Type="http://schemas.openxmlformats.org/officeDocument/2006/relationships/hyperlink" Target="http://www.zzounds.com/" TargetMode="External"/><Relationship Id="rId18" Type="http://schemas.openxmlformats.org/officeDocument/2006/relationships/hyperlink" Target="http://www.mybinding.com/" TargetMode="External"/><Relationship Id="rId39" Type="http://schemas.openxmlformats.org/officeDocument/2006/relationships/hyperlink" Target="http://www.wwbw.com/" TargetMode="External"/><Relationship Id="rId109" Type="http://schemas.openxmlformats.org/officeDocument/2006/relationships/hyperlink" Target="http://www.atdamerican.com/" TargetMode="External"/><Relationship Id="rId34" Type="http://schemas.openxmlformats.org/officeDocument/2006/relationships/hyperlink" Target="http://www.atdamerican.com/" TargetMode="External"/><Relationship Id="rId50" Type="http://schemas.openxmlformats.org/officeDocument/2006/relationships/hyperlink" Target="http://www.abcschoolsupply.com/" TargetMode="External"/><Relationship Id="rId55" Type="http://schemas.openxmlformats.org/officeDocument/2006/relationships/hyperlink" Target="http://www.rideonvehicles.com/" TargetMode="External"/><Relationship Id="rId76" Type="http://schemas.openxmlformats.org/officeDocument/2006/relationships/hyperlink" Target="http://www.schooloutfitters.com/" TargetMode="External"/><Relationship Id="rId97" Type="http://schemas.openxmlformats.org/officeDocument/2006/relationships/hyperlink" Target="http://www.virco.com/" TargetMode="External"/><Relationship Id="rId104" Type="http://schemas.openxmlformats.org/officeDocument/2006/relationships/hyperlink" Target="http://www.schoolhealth.com/" TargetMode="External"/><Relationship Id="rId120" Type="http://schemas.openxmlformats.org/officeDocument/2006/relationships/hyperlink" Target="http://www.homedepot.com/" TargetMode="External"/><Relationship Id="rId7" Type="http://schemas.openxmlformats.org/officeDocument/2006/relationships/hyperlink" Target="http://www.schooloutfitters.com/" TargetMode="External"/><Relationship Id="rId71" Type="http://schemas.openxmlformats.org/officeDocument/2006/relationships/hyperlink" Target="http://www.amercianchotel.com/" TargetMode="External"/><Relationship Id="rId92" Type="http://schemas.openxmlformats.org/officeDocument/2006/relationships/hyperlink" Target="http://www.acer.com/" TargetMode="External"/><Relationship Id="rId2" Type="http://schemas.openxmlformats.org/officeDocument/2006/relationships/hyperlink" Target="http://www.highsmith.com/" TargetMode="External"/><Relationship Id="rId29" Type="http://schemas.openxmlformats.org/officeDocument/2006/relationships/hyperlink" Target="http://www.schooloutfitters.com/" TargetMode="External"/><Relationship Id="rId24" Type="http://schemas.openxmlformats.org/officeDocument/2006/relationships/hyperlink" Target="http://www.atdamerican.com/" TargetMode="External"/><Relationship Id="rId40" Type="http://schemas.openxmlformats.org/officeDocument/2006/relationships/hyperlink" Target="http://www.samash.com/" TargetMode="External"/><Relationship Id="rId45" Type="http://schemas.openxmlformats.org/officeDocument/2006/relationships/hyperlink" Target="http://www.flaghouse.com/" TargetMode="External"/><Relationship Id="rId66" Type="http://schemas.openxmlformats.org/officeDocument/2006/relationships/hyperlink" Target="http://www.amercianchotel.com/" TargetMode="External"/><Relationship Id="rId87" Type="http://schemas.openxmlformats.org/officeDocument/2006/relationships/hyperlink" Target="http://www.virco.com/" TargetMode="External"/><Relationship Id="rId110" Type="http://schemas.openxmlformats.org/officeDocument/2006/relationships/hyperlink" Target="http://www.atdamerican.com/" TargetMode="External"/><Relationship Id="rId115" Type="http://schemas.openxmlformats.org/officeDocument/2006/relationships/hyperlink" Target="http://www.schooloutfitters.com/" TargetMode="External"/><Relationship Id="rId61" Type="http://schemas.openxmlformats.org/officeDocument/2006/relationships/hyperlink" Target="http://www.flaghouse.com/" TargetMode="External"/><Relationship Id="rId82" Type="http://schemas.openxmlformats.org/officeDocument/2006/relationships/hyperlink" Target="http://www.highsmith.com/" TargetMode="External"/><Relationship Id="rId19" Type="http://schemas.openxmlformats.org/officeDocument/2006/relationships/hyperlink" Target="http://www.usmarkerboard.com/" TargetMode="External"/><Relationship Id="rId14" Type="http://schemas.openxmlformats.org/officeDocument/2006/relationships/hyperlink" Target="http://www.schooloutfitters.com/" TargetMode="External"/><Relationship Id="rId30" Type="http://schemas.openxmlformats.org/officeDocument/2006/relationships/hyperlink" Target="http://www.atdamerican.com/" TargetMode="External"/><Relationship Id="rId35" Type="http://schemas.openxmlformats.org/officeDocument/2006/relationships/hyperlink" Target="http://www.samash.com/" TargetMode="External"/><Relationship Id="rId56" Type="http://schemas.openxmlformats.org/officeDocument/2006/relationships/hyperlink" Target="http://www.sportime.com/" TargetMode="External"/><Relationship Id="rId77" Type="http://schemas.openxmlformats.org/officeDocument/2006/relationships/hyperlink" Target="http://www.atdamerican.com/" TargetMode="External"/><Relationship Id="rId100" Type="http://schemas.openxmlformats.org/officeDocument/2006/relationships/hyperlink" Target="http://www.staples.com/" TargetMode="External"/><Relationship Id="rId105" Type="http://schemas.openxmlformats.org/officeDocument/2006/relationships/hyperlink" Target="http://www.schooloutfitters.com/" TargetMode="External"/><Relationship Id="rId8" Type="http://schemas.openxmlformats.org/officeDocument/2006/relationships/hyperlink" Target="http://www.atdamerican.com/" TargetMode="External"/><Relationship Id="rId51" Type="http://schemas.openxmlformats.org/officeDocument/2006/relationships/hyperlink" Target="http://www.abcschoolsupply.com/" TargetMode="External"/><Relationship Id="rId72" Type="http://schemas.openxmlformats.org/officeDocument/2006/relationships/hyperlink" Target="http://www.schoolhealth.com/" TargetMode="External"/><Relationship Id="rId93" Type="http://schemas.openxmlformats.org/officeDocument/2006/relationships/hyperlink" Target="http://www.hp.com/" TargetMode="External"/><Relationship Id="rId98" Type="http://schemas.openxmlformats.org/officeDocument/2006/relationships/hyperlink" Target="http://www.virco.com/" TargetMode="External"/><Relationship Id="rId121" Type="http://schemas.openxmlformats.org/officeDocument/2006/relationships/hyperlink" Target="http://www.homedepot.com/" TargetMode="External"/><Relationship Id="rId3" Type="http://schemas.openxmlformats.org/officeDocument/2006/relationships/hyperlink" Target="http://www.usmarkerboard.com/" TargetMode="External"/><Relationship Id="rId25" Type="http://schemas.openxmlformats.org/officeDocument/2006/relationships/hyperlink" Target="http://www.atdamerican.com/" TargetMode="External"/><Relationship Id="rId46" Type="http://schemas.openxmlformats.org/officeDocument/2006/relationships/hyperlink" Target="http://www.flaghouse.com/" TargetMode="External"/><Relationship Id="rId67" Type="http://schemas.openxmlformats.org/officeDocument/2006/relationships/hyperlink" Target="http://www.schoolhealth.com/" TargetMode="External"/><Relationship Id="rId116" Type="http://schemas.openxmlformats.org/officeDocument/2006/relationships/hyperlink" Target="http://www.elmousa.com/mo-1-visual-presenter" TargetMode="External"/><Relationship Id="rId20" Type="http://schemas.openxmlformats.org/officeDocument/2006/relationships/hyperlink" Target="http://www.highsmith.com/" TargetMode="External"/><Relationship Id="rId41" Type="http://schemas.openxmlformats.org/officeDocument/2006/relationships/hyperlink" Target="http://www.wwbw.com/" TargetMode="External"/><Relationship Id="rId62" Type="http://schemas.openxmlformats.org/officeDocument/2006/relationships/hyperlink" Target="http://www.amercianchotel.com/" TargetMode="External"/><Relationship Id="rId83" Type="http://schemas.openxmlformats.org/officeDocument/2006/relationships/hyperlink" Target="http://www.highsmith.com/" TargetMode="External"/><Relationship Id="rId88" Type="http://schemas.openxmlformats.org/officeDocument/2006/relationships/hyperlink" Target="http://www.amercianchotel.com/" TargetMode="External"/><Relationship Id="rId111" Type="http://schemas.openxmlformats.org/officeDocument/2006/relationships/hyperlink" Target="http://www.schooloutfitters.com/" TargetMode="External"/><Relationship Id="rId15" Type="http://schemas.openxmlformats.org/officeDocument/2006/relationships/hyperlink" Target="http://www.schooloutfitters.com/" TargetMode="External"/><Relationship Id="rId36" Type="http://schemas.openxmlformats.org/officeDocument/2006/relationships/hyperlink" Target="http://www.samash.com/" TargetMode="External"/><Relationship Id="rId57" Type="http://schemas.openxmlformats.org/officeDocument/2006/relationships/hyperlink" Target="http://www.sportime.com/" TargetMode="External"/><Relationship Id="rId106" Type="http://schemas.openxmlformats.org/officeDocument/2006/relationships/hyperlink" Target="http://www.schooloutfitters.com/" TargetMode="External"/><Relationship Id="rId10" Type="http://schemas.openxmlformats.org/officeDocument/2006/relationships/hyperlink" Target="http://www.circuitcity.com/" TargetMode="External"/><Relationship Id="rId31" Type="http://schemas.openxmlformats.org/officeDocument/2006/relationships/hyperlink" Target="http://www.amercianchotel.com/" TargetMode="External"/><Relationship Id="rId52" Type="http://schemas.openxmlformats.org/officeDocument/2006/relationships/hyperlink" Target="http://www.flaghouse.com/" TargetMode="External"/><Relationship Id="rId73" Type="http://schemas.openxmlformats.org/officeDocument/2006/relationships/hyperlink" Target="http://www.schoolhealth.com/" TargetMode="External"/><Relationship Id="rId78" Type="http://schemas.openxmlformats.org/officeDocument/2006/relationships/hyperlink" Target="http://www.highsmith.com/" TargetMode="External"/><Relationship Id="rId94" Type="http://schemas.openxmlformats.org/officeDocument/2006/relationships/hyperlink" Target="http://www.hp.com/" TargetMode="External"/><Relationship Id="rId99" Type="http://schemas.openxmlformats.org/officeDocument/2006/relationships/hyperlink" Target="http://www.virco.com/" TargetMode="External"/><Relationship Id="rId101" Type="http://schemas.openxmlformats.org/officeDocument/2006/relationships/hyperlink" Target="http://www.schooloutfitters.com/" TargetMode="External"/><Relationship Id="rId122" Type="http://schemas.openxmlformats.org/officeDocument/2006/relationships/hyperlink" Target="http://www.lakeshorelearning.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8" Type="http://schemas.openxmlformats.org/officeDocument/2006/relationships/image" Target="../media/image187.emf"/><Relationship Id="rId3" Type="http://schemas.openxmlformats.org/officeDocument/2006/relationships/drawing" Target="../drawings/drawing10.xml"/><Relationship Id="rId7" Type="http://schemas.openxmlformats.org/officeDocument/2006/relationships/control" Target="../activeX/activeX5.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image" Target="../media/image186.emf"/><Relationship Id="rId5" Type="http://schemas.openxmlformats.org/officeDocument/2006/relationships/control" Target="../activeX/activeX4.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3.bin"/><Relationship Id="rId1" Type="http://schemas.openxmlformats.org/officeDocument/2006/relationships/hyperlink" Target="javascript:window.clo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8.bin"/><Relationship Id="rId7" Type="http://schemas.openxmlformats.org/officeDocument/2006/relationships/image" Target="../media/image48.emf"/><Relationship Id="rId2" Type="http://schemas.openxmlformats.org/officeDocument/2006/relationships/hyperlink" Target="http://www.buyonlinenow.com/search.asp?keyword=CombBind+spine" TargetMode="External"/><Relationship Id="rId1" Type="http://schemas.openxmlformats.org/officeDocument/2006/relationships/printerSettings" Target="../printerSettings/printerSettings7.bin"/><Relationship Id="rId6" Type="http://schemas.openxmlformats.org/officeDocument/2006/relationships/control" Target="../activeX/activeX1.xml"/><Relationship Id="rId5" Type="http://schemas.openxmlformats.org/officeDocument/2006/relationships/vmlDrawing" Target="../drawings/vmlDrawing1.vml"/><Relationship Id="rId10" Type="http://schemas.openxmlformats.org/officeDocument/2006/relationships/control" Target="../activeX/activeX3.xml"/><Relationship Id="rId4" Type="http://schemas.openxmlformats.org/officeDocument/2006/relationships/drawing" Target="../drawings/drawing3.xml"/><Relationship Id="rId9" Type="http://schemas.openxmlformats.org/officeDocument/2006/relationships/image" Target="../media/image49.emf"/></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playgroundequipment.com/powells-bay/" TargetMode="External"/><Relationship Id="rId1" Type="http://schemas.openxmlformats.org/officeDocument/2006/relationships/printerSettings" Target="../printerSettings/printerSettings13.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choolhealth.com/" TargetMode="External"/><Relationship Id="rId1" Type="http://schemas.openxmlformats.org/officeDocument/2006/relationships/printerSettings" Target="../printerSettings/printerSettings15.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hyperlink" Target="http://www.highsmith.com/" TargetMode="External"/><Relationship Id="rId2" Type="http://schemas.openxmlformats.org/officeDocument/2006/relationships/hyperlink" Target="http://www.highsmith.com/" TargetMode="External"/><Relationship Id="rId1" Type="http://schemas.openxmlformats.org/officeDocument/2006/relationships/printerSettings" Target="../printerSettings/printerSettings17.bin"/><Relationship Id="rId6" Type="http://schemas.openxmlformats.org/officeDocument/2006/relationships/drawing" Target="../drawings/drawing8.xml"/><Relationship Id="rId5" Type="http://schemas.openxmlformats.org/officeDocument/2006/relationships/printerSettings" Target="../printerSettings/printerSettings18.bin"/><Relationship Id="rId4" Type="http://schemas.openxmlformats.org/officeDocument/2006/relationships/hyperlink" Target="http://www.budgetlibrarysuppli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7"/>
  <sheetViews>
    <sheetView tabSelected="1" topLeftCell="A34" zoomScale="110" zoomScaleNormal="110" zoomScaleSheetLayoutView="75" workbookViewId="0">
      <selection activeCell="B15" sqref="B1:B1048576"/>
    </sheetView>
  </sheetViews>
  <sheetFormatPr defaultColWidth="9.125" defaultRowHeight="13.2"/>
  <cols>
    <col min="1" max="1" width="9.25" style="182" customWidth="1"/>
    <col min="2" max="2" width="53.875" style="182" customWidth="1"/>
    <col min="3" max="3" width="11.125" style="182" customWidth="1"/>
    <col min="4" max="4" width="13.625" style="182" customWidth="1"/>
    <col min="5" max="5" width="23.125" style="182" customWidth="1"/>
    <col min="6" max="6" width="38.125" style="182" bestFit="1" customWidth="1"/>
    <col min="7" max="7" width="3.875" style="182" customWidth="1"/>
    <col min="8" max="8" width="9.125" style="182"/>
    <col min="9" max="9" width="3" style="182" customWidth="1"/>
    <col min="10" max="10" width="15.125" style="182" customWidth="1"/>
    <col min="11" max="11" width="12" style="182" customWidth="1"/>
    <col min="12" max="19" width="9.125" style="182"/>
    <col min="20" max="20" width="10.25" style="182" customWidth="1"/>
    <col min="21" max="16384" width="9.125" style="182"/>
  </cols>
  <sheetData>
    <row r="1" spans="1:20" ht="18.600000000000001" thickTop="1">
      <c r="A1" s="755" t="s">
        <v>47</v>
      </c>
      <c r="B1" s="756"/>
      <c r="C1" s="759" t="s">
        <v>1860</v>
      </c>
      <c r="D1" s="759" t="s">
        <v>1861</v>
      </c>
      <c r="E1" s="759" t="s">
        <v>1862</v>
      </c>
      <c r="F1" s="759" t="s">
        <v>1922</v>
      </c>
      <c r="G1" s="210"/>
    </row>
    <row r="2" spans="1:20" ht="12.75" customHeight="1" thickBot="1">
      <c r="A2" s="213" t="s">
        <v>1394</v>
      </c>
      <c r="B2" s="214" t="s">
        <v>1859</v>
      </c>
      <c r="C2" s="761"/>
      <c r="D2" s="761"/>
      <c r="E2" s="761"/>
      <c r="F2" s="760"/>
      <c r="G2" s="211"/>
    </row>
    <row r="3" spans="1:20">
      <c r="A3" s="216"/>
      <c r="B3" s="215"/>
      <c r="C3" s="215"/>
      <c r="D3" s="215"/>
      <c r="E3" s="216"/>
      <c r="F3" s="516"/>
      <c r="G3" s="209"/>
      <c r="I3" s="685" t="s">
        <v>243</v>
      </c>
      <c r="J3" s="686"/>
      <c r="K3" s="686"/>
      <c r="L3" s="686"/>
      <c r="M3" s="686"/>
      <c r="N3" s="686"/>
      <c r="O3" s="686"/>
      <c r="P3" s="686"/>
      <c r="Q3" s="686"/>
      <c r="R3" s="686"/>
      <c r="S3" s="686"/>
      <c r="T3" s="687"/>
    </row>
    <row r="4" spans="1:20" ht="14.4">
      <c r="A4" s="757" t="str">
        <f>'Gen. Classroom Equip.'!A1</f>
        <v>GENERAL CLASSROOM EQUIPMENT</v>
      </c>
      <c r="B4" s="758"/>
      <c r="C4" s="711"/>
      <c r="D4" s="711"/>
      <c r="E4" s="712"/>
      <c r="F4" s="713"/>
      <c r="G4" s="209"/>
      <c r="I4" s="688" t="s">
        <v>244</v>
      </c>
      <c r="T4" s="689"/>
    </row>
    <row r="5" spans="1:20" ht="14.4">
      <c r="A5" s="222">
        <v>1</v>
      </c>
      <c r="B5" s="231" t="s">
        <v>607</v>
      </c>
      <c r="C5" s="217">
        <f>'Gen. Classroom Equip.'!D4</f>
        <v>0</v>
      </c>
      <c r="D5" s="218">
        <v>57</v>
      </c>
      <c r="E5" s="218">
        <f t="shared" ref="E5:E17" si="0">D5*C5</f>
        <v>0</v>
      </c>
      <c r="F5" s="256" t="s">
        <v>1923</v>
      </c>
      <c r="G5" s="212"/>
      <c r="I5" s="690"/>
      <c r="T5" s="689"/>
    </row>
    <row r="6" spans="1:20" ht="14.4">
      <c r="A6" s="222">
        <v>2</v>
      </c>
      <c r="B6" s="231" t="s">
        <v>1510</v>
      </c>
      <c r="C6" s="217">
        <f>'Gen. Classroom Equip.'!D23</f>
        <v>0</v>
      </c>
      <c r="D6" s="243">
        <v>57</v>
      </c>
      <c r="E6" s="218">
        <f t="shared" si="0"/>
        <v>0</v>
      </c>
      <c r="F6" s="256" t="s">
        <v>1923</v>
      </c>
      <c r="G6" s="212"/>
      <c r="I6" s="688" t="s">
        <v>240</v>
      </c>
      <c r="T6" s="689"/>
    </row>
    <row r="7" spans="1:20" ht="14.4">
      <c r="A7" s="222">
        <v>3</v>
      </c>
      <c r="B7" s="231" t="s">
        <v>1516</v>
      </c>
      <c r="C7" s="217">
        <f>'Gen. Classroom Equip.'!D42</f>
        <v>0</v>
      </c>
      <c r="D7" s="243">
        <v>64</v>
      </c>
      <c r="E7" s="218">
        <f t="shared" si="0"/>
        <v>0</v>
      </c>
      <c r="F7" s="256" t="s">
        <v>1923</v>
      </c>
      <c r="G7" s="212"/>
      <c r="I7" s="690"/>
      <c r="T7" s="689"/>
    </row>
    <row r="8" spans="1:20" ht="14.4">
      <c r="A8" s="222">
        <v>4</v>
      </c>
      <c r="B8" s="700" t="s">
        <v>898</v>
      </c>
      <c r="C8" s="217">
        <f>'Gen. Classroom Equip.'!D61</f>
        <v>0</v>
      </c>
      <c r="D8" s="243">
        <f>'Gen. Classroom Equip.'!E61</f>
        <v>96</v>
      </c>
      <c r="E8" s="218">
        <f t="shared" si="0"/>
        <v>0</v>
      </c>
      <c r="F8" s="256" t="s">
        <v>1923</v>
      </c>
      <c r="G8" s="212"/>
      <c r="I8" s="688" t="s">
        <v>233</v>
      </c>
      <c r="T8" s="689"/>
    </row>
    <row r="9" spans="1:20" ht="14.4">
      <c r="A9" s="222">
        <v>5</v>
      </c>
      <c r="B9" s="231" t="s">
        <v>1732</v>
      </c>
      <c r="C9" s="217">
        <f>'Gen. Classroom Equip.'!D79</f>
        <v>0</v>
      </c>
      <c r="D9" s="243">
        <v>130</v>
      </c>
      <c r="E9" s="218">
        <f t="shared" si="0"/>
        <v>0</v>
      </c>
      <c r="F9" s="256" t="s">
        <v>1923</v>
      </c>
      <c r="G9" s="212"/>
      <c r="I9" s="690">
        <v>1</v>
      </c>
      <c r="J9" s="683" t="s">
        <v>242</v>
      </c>
      <c r="K9" s="683" t="s">
        <v>249</v>
      </c>
      <c r="T9" s="689"/>
    </row>
    <row r="10" spans="1:20" ht="14.4">
      <c r="A10" s="222">
        <v>6</v>
      </c>
      <c r="B10" s="700" t="s">
        <v>908</v>
      </c>
      <c r="C10" s="217">
        <f>'Gen. Classroom Equip.'!D99</f>
        <v>0</v>
      </c>
      <c r="D10" s="243">
        <f>'Gen. Classroom Equip.'!E99</f>
        <v>246</v>
      </c>
      <c r="E10" s="218">
        <f t="shared" si="0"/>
        <v>0</v>
      </c>
      <c r="F10" s="256" t="s">
        <v>1923</v>
      </c>
      <c r="G10" s="212"/>
      <c r="I10" s="690"/>
      <c r="K10" s="683" t="s">
        <v>241</v>
      </c>
      <c r="T10" s="689"/>
    </row>
    <row r="11" spans="1:20" ht="14.4">
      <c r="A11" s="222">
        <v>7</v>
      </c>
      <c r="B11" s="231" t="s">
        <v>1733</v>
      </c>
      <c r="C11" s="217">
        <f>'Gen. Classroom Equip.'!D121</f>
        <v>0</v>
      </c>
      <c r="D11" s="243">
        <v>466</v>
      </c>
      <c r="E11" s="218">
        <f t="shared" si="0"/>
        <v>0</v>
      </c>
      <c r="F11" s="256" t="s">
        <v>493</v>
      </c>
      <c r="G11" s="212"/>
      <c r="I11" s="690"/>
      <c r="K11" s="683" t="s">
        <v>234</v>
      </c>
      <c r="T11" s="689"/>
    </row>
    <row r="12" spans="1:20" ht="14.4">
      <c r="A12" s="222">
        <v>8</v>
      </c>
      <c r="B12" s="231" t="s">
        <v>1734</v>
      </c>
      <c r="C12" s="217">
        <f>'Gen. Classroom Equip.'!D138</f>
        <v>0</v>
      </c>
      <c r="D12" s="243">
        <v>120.98</v>
      </c>
      <c r="E12" s="218">
        <f t="shared" si="0"/>
        <v>0</v>
      </c>
      <c r="F12" s="256" t="s">
        <v>494</v>
      </c>
      <c r="G12" s="212"/>
      <c r="I12" s="690">
        <v>2</v>
      </c>
      <c r="J12" s="683" t="s">
        <v>235</v>
      </c>
      <c r="K12" s="683" t="s">
        <v>236</v>
      </c>
      <c r="T12" s="689"/>
    </row>
    <row r="13" spans="1:20" ht="14.4">
      <c r="A13" s="222">
        <v>9</v>
      </c>
      <c r="B13" s="231" t="s">
        <v>894</v>
      </c>
      <c r="C13" s="217">
        <f>'Gen. Classroom Equip.'!D157</f>
        <v>0</v>
      </c>
      <c r="D13" s="243">
        <v>223.37</v>
      </c>
      <c r="E13" s="218">
        <f t="shared" si="0"/>
        <v>0</v>
      </c>
      <c r="F13" s="256" t="s">
        <v>1923</v>
      </c>
      <c r="G13" s="212"/>
      <c r="I13" s="690"/>
      <c r="K13" s="683" t="s">
        <v>238</v>
      </c>
      <c r="T13" s="689"/>
    </row>
    <row r="14" spans="1:20" ht="12.75" customHeight="1">
      <c r="A14" s="222">
        <v>10</v>
      </c>
      <c r="B14" s="231" t="s">
        <v>1533</v>
      </c>
      <c r="C14" s="217">
        <f>'Gen. Classroom Equip.'!D173</f>
        <v>0</v>
      </c>
      <c r="D14" s="243">
        <v>161.4</v>
      </c>
      <c r="E14" s="218">
        <f t="shared" si="0"/>
        <v>0</v>
      </c>
      <c r="F14" s="256" t="s">
        <v>1923</v>
      </c>
      <c r="G14" s="212"/>
      <c r="I14" s="690">
        <v>3</v>
      </c>
      <c r="J14" s="683" t="s">
        <v>237</v>
      </c>
      <c r="K14" s="683" t="s">
        <v>239</v>
      </c>
      <c r="T14" s="689"/>
    </row>
    <row r="15" spans="1:20" ht="12.75" customHeight="1">
      <c r="A15" s="222">
        <v>11</v>
      </c>
      <c r="B15" s="231" t="s">
        <v>1201</v>
      </c>
      <c r="C15" s="217">
        <f>'Gen. Classroom Equip.'!D192</f>
        <v>0</v>
      </c>
      <c r="D15" s="243">
        <v>132.99</v>
      </c>
      <c r="E15" s="218">
        <f t="shared" si="0"/>
        <v>0</v>
      </c>
      <c r="F15" s="256" t="s">
        <v>495</v>
      </c>
      <c r="G15" s="212"/>
      <c r="I15" s="690"/>
      <c r="T15" s="689"/>
    </row>
    <row r="16" spans="1:20" ht="14.4">
      <c r="A16" s="222">
        <v>12</v>
      </c>
      <c r="B16" s="231" t="s">
        <v>1202</v>
      </c>
      <c r="C16" s="217">
        <f>'Gen. Classroom Equip.'!D208</f>
        <v>0</v>
      </c>
      <c r="D16" s="243">
        <v>189.99</v>
      </c>
      <c r="E16" s="218">
        <f t="shared" si="0"/>
        <v>0</v>
      </c>
      <c r="F16" s="256" t="s">
        <v>495</v>
      </c>
      <c r="G16" s="212"/>
      <c r="I16" s="690"/>
      <c r="T16" s="689"/>
    </row>
    <row r="17" spans="1:20" ht="14.4">
      <c r="A17" s="222">
        <v>13</v>
      </c>
      <c r="B17" s="231" t="s">
        <v>598</v>
      </c>
      <c r="C17" s="217">
        <f>'Gen. Classroom Equip.'!D222</f>
        <v>0</v>
      </c>
      <c r="D17" s="243">
        <v>552.02</v>
      </c>
      <c r="E17" s="218">
        <f t="shared" si="0"/>
        <v>0</v>
      </c>
      <c r="F17" s="256" t="s">
        <v>495</v>
      </c>
      <c r="G17" s="212"/>
      <c r="I17" s="690"/>
      <c r="N17" s="683"/>
      <c r="T17" s="689"/>
    </row>
    <row r="18" spans="1:20" ht="14.4">
      <c r="A18" s="222">
        <v>14</v>
      </c>
      <c r="B18" s="511" t="s">
        <v>600</v>
      </c>
      <c r="C18" s="219">
        <f>'Gen. Classroom Equip.'!D238</f>
        <v>0</v>
      </c>
      <c r="D18" s="243">
        <v>170</v>
      </c>
      <c r="E18" s="218">
        <f t="shared" ref="E18" si="1">D18*C18</f>
        <v>0</v>
      </c>
      <c r="F18" s="256" t="s">
        <v>495</v>
      </c>
      <c r="G18" s="212"/>
      <c r="I18" s="688" t="s">
        <v>245</v>
      </c>
      <c r="O18" s="683"/>
      <c r="T18" s="689"/>
    </row>
    <row r="19" spans="1:20" ht="14.4">
      <c r="A19" s="222">
        <v>15</v>
      </c>
      <c r="B19" s="291" t="s">
        <v>893</v>
      </c>
      <c r="C19" s="217">
        <f>'Gen. Classroom Equip.'!D255</f>
        <v>0</v>
      </c>
      <c r="D19" s="243">
        <f>'Gen. Classroom Equip.'!E255</f>
        <v>650</v>
      </c>
      <c r="E19" s="218">
        <f>D19*C19</f>
        <v>0</v>
      </c>
      <c r="F19" s="256" t="s">
        <v>495</v>
      </c>
      <c r="G19" s="212"/>
      <c r="I19" s="688" t="s">
        <v>250</v>
      </c>
      <c r="O19" s="683"/>
      <c r="T19" s="689"/>
    </row>
    <row r="20" spans="1:20" ht="14.4">
      <c r="A20" s="222">
        <v>16</v>
      </c>
      <c r="B20" s="291" t="s">
        <v>279</v>
      </c>
      <c r="C20" s="217">
        <f>'Gen. Classroom Equip.'!D276</f>
        <v>0</v>
      </c>
      <c r="D20" s="243">
        <f>'Gen. Classroom Equip.'!E276</f>
        <v>450</v>
      </c>
      <c r="E20" s="218">
        <f>D20*C20</f>
        <v>0</v>
      </c>
      <c r="F20" s="256" t="s">
        <v>495</v>
      </c>
      <c r="G20" s="212"/>
      <c r="I20" s="688" t="s">
        <v>246</v>
      </c>
      <c r="O20" s="683"/>
      <c r="T20" s="689"/>
    </row>
    <row r="21" spans="1:20" ht="14.4">
      <c r="A21" s="222">
        <v>17</v>
      </c>
      <c r="B21" s="291" t="s">
        <v>1182</v>
      </c>
      <c r="C21" s="265">
        <f>'Gen. Classroom Equip.'!D299</f>
        <v>0</v>
      </c>
      <c r="D21" s="266">
        <f>'Gen. Classroom Equip.'!E299</f>
        <v>150</v>
      </c>
      <c r="E21" s="267">
        <f>D21*C21</f>
        <v>0</v>
      </c>
      <c r="F21" s="256" t="s">
        <v>495</v>
      </c>
      <c r="G21" s="212"/>
      <c r="I21" s="690"/>
      <c r="T21" s="689"/>
    </row>
    <row r="22" spans="1:20" ht="15.6">
      <c r="A22" s="222">
        <v>18</v>
      </c>
      <c r="B22" s="307" t="s">
        <v>1178</v>
      </c>
      <c r="C22" s="265">
        <f>'Gen. Classroom Equip.'!D316</f>
        <v>0</v>
      </c>
      <c r="D22" s="266">
        <f>'Gen. Classroom Equip.'!E316</f>
        <v>1100</v>
      </c>
      <c r="E22" s="267">
        <f>D22*C22</f>
        <v>0</v>
      </c>
      <c r="F22" s="256" t="s">
        <v>495</v>
      </c>
      <c r="G22" s="212"/>
      <c r="I22" s="691" t="s">
        <v>247</v>
      </c>
      <c r="T22" s="689"/>
    </row>
    <row r="23" spans="1:20" ht="15" thickBot="1">
      <c r="A23" s="222">
        <v>19</v>
      </c>
      <c r="B23" s="291" t="s">
        <v>280</v>
      </c>
      <c r="C23" s="235">
        <f>'Gen. Classroom Equip.'!D338</f>
        <v>0</v>
      </c>
      <c r="D23" s="254">
        <f>'Gen. Classroom Equip.'!E338</f>
        <v>450</v>
      </c>
      <c r="E23" s="221">
        <f>D23*C23</f>
        <v>0</v>
      </c>
      <c r="F23" s="256" t="s">
        <v>495</v>
      </c>
      <c r="G23" s="212"/>
      <c r="I23" s="692"/>
      <c r="J23" s="693"/>
      <c r="K23" s="693"/>
      <c r="L23" s="693"/>
      <c r="M23" s="693"/>
      <c r="N23" s="693"/>
      <c r="O23" s="694"/>
      <c r="P23" s="693"/>
      <c r="Q23" s="693"/>
      <c r="R23" s="693"/>
      <c r="S23" s="693"/>
      <c r="T23" s="695"/>
    </row>
    <row r="24" spans="1:20">
      <c r="A24" s="249"/>
      <c r="B24" s="236"/>
      <c r="C24" s="250"/>
      <c r="D24" s="251" t="s">
        <v>1681</v>
      </c>
      <c r="E24" s="242">
        <f>SUM(E5:E23)</f>
        <v>0</v>
      </c>
      <c r="F24" s="253"/>
      <c r="G24" s="212"/>
      <c r="O24" s="683"/>
    </row>
    <row r="25" spans="1:20" ht="14.4">
      <c r="A25" s="737" t="str">
        <f>'AV Equipment Electronics'!A1</f>
        <v>AUDIO VISUAL EQUIPMENT &amp; ELECTRONICS</v>
      </c>
      <c r="B25" s="738"/>
      <c r="C25" s="707"/>
      <c r="D25" s="708"/>
      <c r="E25" s="709"/>
      <c r="F25" s="710"/>
      <c r="G25" s="212"/>
      <c r="O25" s="683"/>
    </row>
    <row r="26" spans="1:20" ht="14.4">
      <c r="A26" s="220">
        <v>1</v>
      </c>
      <c r="B26" s="701" t="s">
        <v>1858</v>
      </c>
      <c r="C26" s="220">
        <f>'AV Equipment Electronics'!D4</f>
        <v>0</v>
      </c>
      <c r="D26" s="221">
        <v>198.9</v>
      </c>
      <c r="E26" s="221">
        <f t="shared" ref="E26:E44" si="2">D26*C26</f>
        <v>0</v>
      </c>
      <c r="F26" s="257" t="s">
        <v>498</v>
      </c>
      <c r="G26" s="209"/>
    </row>
    <row r="27" spans="1:20" ht="14.4">
      <c r="A27" s="220">
        <v>2</v>
      </c>
      <c r="B27" s="283" t="s">
        <v>545</v>
      </c>
      <c r="C27" s="222">
        <f>'AV Equipment Electronics'!D21</f>
        <v>0</v>
      </c>
      <c r="D27" s="243">
        <v>264</v>
      </c>
      <c r="E27" s="218">
        <f t="shared" si="2"/>
        <v>0</v>
      </c>
      <c r="F27" s="256" t="s">
        <v>498</v>
      </c>
      <c r="G27" s="212"/>
    </row>
    <row r="28" spans="1:20" ht="14.4">
      <c r="A28" s="220">
        <v>3</v>
      </c>
      <c r="B28" s="283" t="s">
        <v>797</v>
      </c>
      <c r="C28" s="222">
        <f>'AV Equipment Electronics'!D40</f>
        <v>0</v>
      </c>
      <c r="D28" s="243">
        <v>168.9</v>
      </c>
      <c r="E28" s="218">
        <f t="shared" si="2"/>
        <v>0</v>
      </c>
      <c r="F28" s="256" t="s">
        <v>498</v>
      </c>
      <c r="G28" s="212"/>
    </row>
    <row r="29" spans="1:20" ht="14.4">
      <c r="A29" s="220">
        <v>4</v>
      </c>
      <c r="B29" s="283" t="s">
        <v>798</v>
      </c>
      <c r="C29" s="222">
        <f>'AV Equipment Electronics'!D64</f>
        <v>0</v>
      </c>
      <c r="D29" s="243">
        <v>323.99</v>
      </c>
      <c r="E29" s="218">
        <f t="shared" si="2"/>
        <v>0</v>
      </c>
      <c r="F29" s="256" t="s">
        <v>499</v>
      </c>
      <c r="G29" s="212"/>
    </row>
    <row r="30" spans="1:20" ht="14.4">
      <c r="A30" s="220">
        <v>5</v>
      </c>
      <c r="B30" s="291" t="s">
        <v>799</v>
      </c>
      <c r="C30" s="222">
        <f>'AV Equipment Electronics'!D81</f>
        <v>0</v>
      </c>
      <c r="D30" s="243">
        <v>949</v>
      </c>
      <c r="E30" s="218">
        <f t="shared" si="2"/>
        <v>0</v>
      </c>
      <c r="F30" s="256" t="s">
        <v>498</v>
      </c>
      <c r="G30" s="212"/>
    </row>
    <row r="31" spans="1:20" ht="14.4">
      <c r="A31" s="220">
        <v>6</v>
      </c>
      <c r="B31" s="291" t="s">
        <v>800</v>
      </c>
      <c r="C31" s="222">
        <f>'AV Equipment Electronics'!D97</f>
        <v>0</v>
      </c>
      <c r="D31" s="243">
        <v>200</v>
      </c>
      <c r="E31" s="218">
        <f t="shared" si="2"/>
        <v>0</v>
      </c>
      <c r="F31" s="256" t="s">
        <v>499</v>
      </c>
      <c r="G31" s="212"/>
    </row>
    <row r="32" spans="1:20" ht="14.4">
      <c r="A32" s="220">
        <v>7</v>
      </c>
      <c r="B32" s="291" t="s">
        <v>801</v>
      </c>
      <c r="C32" s="222">
        <f>'AV Equipment Electronics'!D125</f>
        <v>0</v>
      </c>
      <c r="D32" s="243">
        <v>969.9</v>
      </c>
      <c r="E32" s="218">
        <f t="shared" si="2"/>
        <v>0</v>
      </c>
      <c r="F32" s="256" t="s">
        <v>500</v>
      </c>
      <c r="G32" s="212"/>
    </row>
    <row r="33" spans="1:7" ht="14.4">
      <c r="A33" s="220">
        <v>8</v>
      </c>
      <c r="B33" s="291" t="s">
        <v>857</v>
      </c>
      <c r="C33" s="222">
        <f>'AV Equipment Electronics'!D161</f>
        <v>0</v>
      </c>
      <c r="D33" s="243">
        <v>109</v>
      </c>
      <c r="E33" s="218">
        <f t="shared" si="2"/>
        <v>0</v>
      </c>
      <c r="F33" s="256" t="s">
        <v>732</v>
      </c>
      <c r="G33" s="212"/>
    </row>
    <row r="34" spans="1:7" ht="14.4">
      <c r="A34" s="220">
        <v>9</v>
      </c>
      <c r="B34" s="291" t="s">
        <v>1766</v>
      </c>
      <c r="C34" s="222">
        <f>'AV Equipment Electronics'!D174</f>
        <v>0</v>
      </c>
      <c r="D34" s="243">
        <v>312.99</v>
      </c>
      <c r="E34" s="218">
        <f t="shared" si="2"/>
        <v>0</v>
      </c>
      <c r="F34" s="256" t="s">
        <v>495</v>
      </c>
      <c r="G34" s="212"/>
    </row>
    <row r="35" spans="1:7" ht="14.4">
      <c r="A35" s="220">
        <v>10</v>
      </c>
      <c r="B35" s="291" t="s">
        <v>554</v>
      </c>
      <c r="C35" s="222">
        <f>'AV Equipment Electronics'!D201</f>
        <v>0</v>
      </c>
      <c r="D35" s="243">
        <v>119.99</v>
      </c>
      <c r="E35" s="218">
        <f t="shared" si="2"/>
        <v>0</v>
      </c>
      <c r="F35" s="256" t="s">
        <v>495</v>
      </c>
      <c r="G35" s="212"/>
    </row>
    <row r="36" spans="1:7" ht="14.4">
      <c r="A36" s="220">
        <v>11</v>
      </c>
      <c r="B36" s="291" t="s">
        <v>700</v>
      </c>
      <c r="C36" s="222">
        <f>'AV Equipment Electronics'!D219</f>
        <v>0</v>
      </c>
      <c r="D36" s="243">
        <f>'AV Equipment Electronics'!E219</f>
        <v>159</v>
      </c>
      <c r="E36" s="218">
        <f t="shared" si="2"/>
        <v>0</v>
      </c>
      <c r="F36" s="256" t="s">
        <v>495</v>
      </c>
      <c r="G36" s="212"/>
    </row>
    <row r="37" spans="1:7" ht="14.4">
      <c r="A37" s="220">
        <v>12</v>
      </c>
      <c r="B37" s="291" t="s">
        <v>1921</v>
      </c>
      <c r="C37" s="222">
        <f>'AV Equipment Electronics'!D236</f>
        <v>0</v>
      </c>
      <c r="D37" s="243">
        <f>'AV Equipment Electronics'!E236</f>
        <v>224.11</v>
      </c>
      <c r="E37" s="218">
        <f t="shared" si="2"/>
        <v>0</v>
      </c>
      <c r="F37" s="256" t="s">
        <v>203</v>
      </c>
      <c r="G37" s="212"/>
    </row>
    <row r="38" spans="1:7" ht="14.4">
      <c r="A38" s="220">
        <v>13</v>
      </c>
      <c r="B38" s="231" t="s">
        <v>593</v>
      </c>
      <c r="C38" s="222">
        <f>'AV Equipment Electronics'!D277</f>
        <v>0</v>
      </c>
      <c r="D38" s="243">
        <v>1168</v>
      </c>
      <c r="E38" s="218">
        <f t="shared" si="2"/>
        <v>0</v>
      </c>
      <c r="F38" s="256" t="s">
        <v>498</v>
      </c>
      <c r="G38" s="212"/>
    </row>
    <row r="39" spans="1:7" ht="14.4">
      <c r="A39" s="220">
        <v>14</v>
      </c>
      <c r="B39" s="291" t="s">
        <v>928</v>
      </c>
      <c r="C39" s="265">
        <f>'AV Equipment Electronics'!D302</f>
        <v>0</v>
      </c>
      <c r="D39" s="266">
        <f>'AV Equipment Electronics'!E302</f>
        <v>190</v>
      </c>
      <c r="E39" s="218">
        <f t="shared" si="2"/>
        <v>0</v>
      </c>
      <c r="F39" s="256" t="s">
        <v>495</v>
      </c>
      <c r="G39" s="212"/>
    </row>
    <row r="40" spans="1:7" ht="14.4">
      <c r="A40" s="220">
        <v>15</v>
      </c>
      <c r="B40" s="291" t="s">
        <v>895</v>
      </c>
      <c r="C40" s="265">
        <f>'AV Equipment Electronics'!D320</f>
        <v>0</v>
      </c>
      <c r="D40" s="266">
        <f>'AV Equipment Electronics'!E320</f>
        <v>2100</v>
      </c>
      <c r="E40" s="218">
        <f t="shared" si="2"/>
        <v>0</v>
      </c>
      <c r="F40" s="256" t="s">
        <v>495</v>
      </c>
      <c r="G40" s="212"/>
    </row>
    <row r="41" spans="1:7" ht="14.4">
      <c r="A41" s="220">
        <v>16</v>
      </c>
      <c r="B41" s="291" t="s">
        <v>281</v>
      </c>
      <c r="C41" s="265">
        <f>'AV Equipment Electronics'!D345</f>
        <v>0</v>
      </c>
      <c r="D41" s="266">
        <f>'AV Equipment Electronics'!E345</f>
        <v>300</v>
      </c>
      <c r="E41" s="218">
        <f t="shared" si="2"/>
        <v>0</v>
      </c>
      <c r="F41" s="256" t="s">
        <v>495</v>
      </c>
      <c r="G41" s="212"/>
    </row>
    <row r="42" spans="1:7" ht="14.4">
      <c r="A42" s="220">
        <v>17</v>
      </c>
      <c r="B42" s="291" t="s">
        <v>282</v>
      </c>
      <c r="C42" s="265">
        <f>'AV Equipment Electronics'!D360</f>
        <v>0</v>
      </c>
      <c r="D42" s="266">
        <f>'AV Equipment Electronics'!E360</f>
        <v>75</v>
      </c>
      <c r="E42" s="218">
        <f t="shared" si="2"/>
        <v>0</v>
      </c>
      <c r="F42" s="256" t="s">
        <v>495</v>
      </c>
      <c r="G42" s="212"/>
    </row>
    <row r="43" spans="1:7" ht="14.4">
      <c r="A43" s="220">
        <v>18</v>
      </c>
      <c r="B43" s="291" t="s">
        <v>283</v>
      </c>
      <c r="C43" s="265">
        <f>'AV Equipment Electronics'!D375</f>
        <v>0</v>
      </c>
      <c r="D43" s="611">
        <f>'AV Equipment Electronics'!E375</f>
        <v>60</v>
      </c>
      <c r="E43" s="218">
        <f t="shared" si="2"/>
        <v>0</v>
      </c>
      <c r="F43" s="263" t="s">
        <v>1950</v>
      </c>
      <c r="G43" s="212"/>
    </row>
    <row r="44" spans="1:7" ht="14.4">
      <c r="A44" s="220">
        <v>19</v>
      </c>
      <c r="B44" s="231" t="s">
        <v>2050</v>
      </c>
      <c r="C44" s="217">
        <f>'AV Equipment Electronics'!D393</f>
        <v>0</v>
      </c>
      <c r="D44" s="733">
        <f>'AV Equipment Electronics'!E393</f>
        <v>399.99</v>
      </c>
      <c r="E44" s="225">
        <f t="shared" si="2"/>
        <v>0</v>
      </c>
      <c r="F44" s="734" t="s">
        <v>2049</v>
      </c>
      <c r="G44" s="212"/>
    </row>
    <row r="45" spans="1:7">
      <c r="A45" s="249"/>
      <c r="B45" s="236"/>
      <c r="C45" s="250"/>
      <c r="D45" s="252" t="s">
        <v>1681</v>
      </c>
      <c r="E45" s="242">
        <f>SUM(E26:E43)</f>
        <v>0</v>
      </c>
      <c r="F45" s="253"/>
      <c r="G45" s="212"/>
    </row>
    <row r="46" spans="1:7" ht="14.4">
      <c r="A46" s="737" t="str">
        <f>'Misc. Equipment'!A2</f>
        <v>Miscellaneous Equipment</v>
      </c>
      <c r="B46" s="738"/>
      <c r="C46" s="707"/>
      <c r="D46" s="708"/>
      <c r="E46" s="709"/>
      <c r="F46" s="710"/>
      <c r="G46" s="212"/>
    </row>
    <row r="47" spans="1:7" ht="14.4">
      <c r="A47" s="222">
        <v>1</v>
      </c>
      <c r="B47" s="283" t="s">
        <v>436</v>
      </c>
      <c r="C47" s="222">
        <f>'Misc. Equipment'!D5</f>
        <v>0</v>
      </c>
      <c r="D47" s="243">
        <v>2310</v>
      </c>
      <c r="E47" s="218">
        <f t="shared" ref="E47:E57" si="3">D47*C47</f>
        <v>0</v>
      </c>
      <c r="F47" s="256" t="s">
        <v>502</v>
      </c>
      <c r="G47" s="212"/>
    </row>
    <row r="48" spans="1:7" ht="14.4">
      <c r="A48" s="222">
        <v>2</v>
      </c>
      <c r="B48" s="283" t="s">
        <v>985</v>
      </c>
      <c r="C48" s="222">
        <f>'Misc. Equipment'!D35</f>
        <v>0</v>
      </c>
      <c r="D48" s="243">
        <v>912</v>
      </c>
      <c r="E48" s="218">
        <f t="shared" si="3"/>
        <v>0</v>
      </c>
      <c r="F48" s="256" t="s">
        <v>494</v>
      </c>
      <c r="G48" s="212"/>
    </row>
    <row r="49" spans="1:7" ht="14.4">
      <c r="A49" s="222">
        <v>3</v>
      </c>
      <c r="B49" s="283" t="s">
        <v>986</v>
      </c>
      <c r="C49" s="222">
        <f>'Misc. Equipment'!D53</f>
        <v>0</v>
      </c>
      <c r="D49" s="243">
        <v>589</v>
      </c>
      <c r="E49" s="218">
        <f t="shared" si="3"/>
        <v>0</v>
      </c>
      <c r="F49" s="256" t="s">
        <v>697</v>
      </c>
      <c r="G49" s="212"/>
    </row>
    <row r="50" spans="1:7" ht="14.4">
      <c r="A50" s="222">
        <v>4</v>
      </c>
      <c r="B50" s="291" t="s">
        <v>491</v>
      </c>
      <c r="C50" s="217">
        <f>'Misc. Equipment'!D77</f>
        <v>0</v>
      </c>
      <c r="D50" s="243">
        <v>2403</v>
      </c>
      <c r="E50" s="218">
        <f t="shared" si="3"/>
        <v>0</v>
      </c>
      <c r="F50" s="256" t="s">
        <v>494</v>
      </c>
      <c r="G50" s="212"/>
    </row>
    <row r="51" spans="1:7" ht="14.4">
      <c r="A51" s="222">
        <v>5</v>
      </c>
      <c r="B51" s="283" t="s">
        <v>1298</v>
      </c>
      <c r="C51" s="222">
        <f>'Misc. Equipment'!D107</f>
        <v>0</v>
      </c>
      <c r="D51" s="243">
        <v>440</v>
      </c>
      <c r="E51" s="218">
        <f t="shared" si="3"/>
        <v>0</v>
      </c>
      <c r="F51" s="256" t="s">
        <v>493</v>
      </c>
      <c r="G51" s="212"/>
    </row>
    <row r="52" spans="1:7" ht="14.4">
      <c r="A52" s="222">
        <v>6</v>
      </c>
      <c r="B52" s="283" t="s">
        <v>522</v>
      </c>
      <c r="C52" s="222">
        <f>'Misc. Equipment'!D121</f>
        <v>0</v>
      </c>
      <c r="D52" s="243">
        <f>'Misc. Equipment'!E121</f>
        <v>140.99</v>
      </c>
      <c r="E52" s="218">
        <f t="shared" si="3"/>
        <v>0</v>
      </c>
      <c r="F52" s="256" t="s">
        <v>230</v>
      </c>
      <c r="G52" s="212"/>
    </row>
    <row r="53" spans="1:7" ht="14.4">
      <c r="A53" s="222">
        <v>7</v>
      </c>
      <c r="B53" s="283" t="s">
        <v>2071</v>
      </c>
      <c r="C53" s="222">
        <f>'Misc. Equipment'!D122</f>
        <v>0</v>
      </c>
      <c r="D53" s="243">
        <v>249</v>
      </c>
      <c r="E53" s="218">
        <f t="shared" ref="E53" si="4">D53*C53</f>
        <v>0</v>
      </c>
      <c r="F53" s="726" t="s">
        <v>2076</v>
      </c>
      <c r="G53" s="212"/>
    </row>
    <row r="54" spans="1:7" ht="14.4">
      <c r="A54" s="648" t="str">
        <f>'Misc. Equipment'!A150</f>
        <v>FILING AND STORAGE</v>
      </c>
      <c r="B54" s="658"/>
      <c r="C54" s="659"/>
      <c r="D54" s="660"/>
      <c r="E54" s="661"/>
      <c r="F54" s="662"/>
      <c r="G54" s="212"/>
    </row>
    <row r="55" spans="1:7" ht="14.4">
      <c r="A55" s="220">
        <v>1</v>
      </c>
      <c r="B55" s="701" t="s">
        <v>531</v>
      </c>
      <c r="C55" s="220">
        <f>'Misc. Equipment'!D154</f>
        <v>0</v>
      </c>
      <c r="D55" s="254">
        <v>216</v>
      </c>
      <c r="E55" s="221">
        <f t="shared" si="3"/>
        <v>0</v>
      </c>
      <c r="F55" s="257" t="s">
        <v>501</v>
      </c>
      <c r="G55" s="212"/>
    </row>
    <row r="56" spans="1:7" ht="14.4">
      <c r="A56" s="222">
        <v>2</v>
      </c>
      <c r="B56" s="283" t="s">
        <v>1716</v>
      </c>
      <c r="C56" s="222">
        <f>'Misc. Equipment'!D172</f>
        <v>0</v>
      </c>
      <c r="D56" s="243">
        <v>198.9</v>
      </c>
      <c r="E56" s="218">
        <f t="shared" si="3"/>
        <v>0</v>
      </c>
      <c r="F56" s="259" t="s">
        <v>1314</v>
      </c>
      <c r="G56" s="212"/>
    </row>
    <row r="57" spans="1:7" ht="14.4">
      <c r="A57" s="246">
        <v>3</v>
      </c>
      <c r="B57" s="702" t="s">
        <v>1224</v>
      </c>
      <c r="C57" s="246">
        <f>'Misc. Equipment'!D192</f>
        <v>0</v>
      </c>
      <c r="D57" s="262">
        <v>168.9</v>
      </c>
      <c r="E57" s="264">
        <f t="shared" si="3"/>
        <v>0</v>
      </c>
      <c r="F57" s="263" t="s">
        <v>1314</v>
      </c>
      <c r="G57" s="212"/>
    </row>
    <row r="58" spans="1:7" ht="14.4">
      <c r="A58" s="222">
        <v>4</v>
      </c>
      <c r="B58" s="231" t="s">
        <v>1838</v>
      </c>
      <c r="C58" s="222">
        <f>'Misc. Equipment'!D210</f>
        <v>0</v>
      </c>
      <c r="D58" s="243">
        <v>189.9</v>
      </c>
      <c r="E58" s="218">
        <f>D58*C58</f>
        <v>0</v>
      </c>
      <c r="F58" s="256" t="s">
        <v>498</v>
      </c>
      <c r="G58" s="212"/>
    </row>
    <row r="59" spans="1:7" ht="14.4">
      <c r="A59" s="222">
        <v>5</v>
      </c>
      <c r="B59" s="291" t="s">
        <v>897</v>
      </c>
      <c r="C59" s="222">
        <f>'Misc. Equipment'!D227</f>
        <v>0</v>
      </c>
      <c r="D59" s="243">
        <f>'Misc. Equipment'!E227</f>
        <v>400</v>
      </c>
      <c r="E59" s="218">
        <f>D59*C59</f>
        <v>0</v>
      </c>
      <c r="F59" s="256" t="s">
        <v>495</v>
      </c>
      <c r="G59" s="212"/>
    </row>
    <row r="60" spans="1:7" ht="14.4">
      <c r="A60" s="648" t="str">
        <f>'Misc. Equipment'!A249</f>
        <v>DESK/TABLES/CHAIRS</v>
      </c>
      <c r="B60" s="658"/>
      <c r="C60" s="659"/>
      <c r="D60" s="660"/>
      <c r="E60" s="661"/>
      <c r="F60" s="662"/>
      <c r="G60" s="212"/>
    </row>
    <row r="61" spans="1:7" ht="14.4">
      <c r="A61" s="220">
        <v>1</v>
      </c>
      <c r="B61" s="283" t="s">
        <v>1194</v>
      </c>
      <c r="C61" s="222">
        <f>'Misc. Equipment'!D253</f>
        <v>0</v>
      </c>
      <c r="D61" s="243">
        <v>135</v>
      </c>
      <c r="E61" s="218">
        <f>D61*C61</f>
        <v>0</v>
      </c>
      <c r="F61" s="256" t="s">
        <v>495</v>
      </c>
      <c r="G61" s="212"/>
    </row>
    <row r="62" spans="1:7" ht="14.4">
      <c r="A62" s="222">
        <v>2</v>
      </c>
      <c r="B62" s="231" t="s">
        <v>1772</v>
      </c>
      <c r="C62" s="222">
        <f>'Misc. Equipment'!D270</f>
        <v>0</v>
      </c>
      <c r="D62" s="243">
        <f>'Misc. Equipment'!E270</f>
        <v>989</v>
      </c>
      <c r="E62" s="218">
        <f>D62*C62</f>
        <v>0</v>
      </c>
      <c r="F62" s="256" t="s">
        <v>498</v>
      </c>
      <c r="G62" s="212"/>
    </row>
    <row r="63" spans="1:7" ht="14.4">
      <c r="A63" s="222">
        <v>3</v>
      </c>
      <c r="B63" s="231" t="s">
        <v>284</v>
      </c>
      <c r="C63" s="222">
        <f>'Misc. Equipment'!D286</f>
        <v>0</v>
      </c>
      <c r="D63" s="243">
        <f>'Misc. Equipment'!E286</f>
        <v>339.92</v>
      </c>
      <c r="E63" s="218">
        <f>D63*C63</f>
        <v>0</v>
      </c>
      <c r="F63" s="256" t="s">
        <v>494</v>
      </c>
      <c r="G63" s="212"/>
    </row>
    <row r="64" spans="1:7" ht="14.4">
      <c r="A64" s="222">
        <v>4</v>
      </c>
      <c r="B64" s="231" t="s">
        <v>453</v>
      </c>
      <c r="C64" s="222">
        <f>'Misc. Equipment'!D316</f>
        <v>0</v>
      </c>
      <c r="D64" s="243">
        <f>'Misc. Equipment'!E316</f>
        <v>370</v>
      </c>
      <c r="E64" s="218">
        <f>D64*C64</f>
        <v>0</v>
      </c>
      <c r="F64" s="256" t="s">
        <v>498</v>
      </c>
      <c r="G64" s="212"/>
    </row>
    <row r="65" spans="1:7" ht="14.4">
      <c r="A65" s="222">
        <v>5</v>
      </c>
      <c r="B65" s="231" t="s">
        <v>285</v>
      </c>
      <c r="C65" s="222">
        <f>'Misc. Equipment'!D344</f>
        <v>0</v>
      </c>
      <c r="D65" s="243">
        <f>'Misc. Equipment'!E344</f>
        <v>305</v>
      </c>
      <c r="E65" s="218">
        <f>D65*C65</f>
        <v>0</v>
      </c>
      <c r="F65" s="256" t="s">
        <v>498</v>
      </c>
      <c r="G65" s="212"/>
    </row>
    <row r="66" spans="1:7" ht="14.4">
      <c r="A66" s="648" t="str">
        <f>'Misc. Equipment'!A372</f>
        <v>CHAIRS/SEATING</v>
      </c>
      <c r="B66" s="658"/>
      <c r="C66" s="659"/>
      <c r="D66" s="660"/>
      <c r="E66" s="661"/>
      <c r="F66" s="662"/>
      <c r="G66" s="212"/>
    </row>
    <row r="67" spans="1:7" ht="14.4">
      <c r="A67" s="220">
        <v>1</v>
      </c>
      <c r="B67" s="231" t="s">
        <v>1680</v>
      </c>
      <c r="C67" s="222">
        <f>'Misc. Equipment'!D376</f>
        <v>0</v>
      </c>
      <c r="D67" s="243">
        <v>16.899999999999999</v>
      </c>
      <c r="E67" s="218">
        <f t="shared" ref="E67:E74" si="5">D67*C67</f>
        <v>0</v>
      </c>
      <c r="F67" s="256" t="s">
        <v>498</v>
      </c>
      <c r="G67" s="212"/>
    </row>
    <row r="68" spans="1:7" ht="14.4">
      <c r="A68" s="220">
        <v>2</v>
      </c>
      <c r="B68" s="231" t="s">
        <v>1439</v>
      </c>
      <c r="C68" s="222">
        <f>'Misc. Equipment'!D395</f>
        <v>0</v>
      </c>
      <c r="D68" s="243">
        <v>310.72000000000003</v>
      </c>
      <c r="E68" s="218">
        <f t="shared" si="5"/>
        <v>0</v>
      </c>
      <c r="F68" s="256" t="s">
        <v>494</v>
      </c>
      <c r="G68" s="212"/>
    </row>
    <row r="69" spans="1:7" ht="14.4">
      <c r="A69" s="220">
        <v>3</v>
      </c>
      <c r="B69" s="283" t="s">
        <v>1578</v>
      </c>
      <c r="C69" s="222">
        <f>'Misc. Equipment'!D408</f>
        <v>0</v>
      </c>
      <c r="D69" s="243">
        <v>419</v>
      </c>
      <c r="E69" s="218">
        <f t="shared" si="5"/>
        <v>0</v>
      </c>
      <c r="F69" s="256" t="s">
        <v>498</v>
      </c>
      <c r="G69" s="212"/>
    </row>
    <row r="70" spans="1:7" ht="14.4">
      <c r="A70" s="222">
        <v>4</v>
      </c>
      <c r="B70" s="283" t="s">
        <v>739</v>
      </c>
      <c r="C70" s="222">
        <f>'Misc. Equipment'!D429</f>
        <v>0</v>
      </c>
      <c r="D70" s="243">
        <v>139</v>
      </c>
      <c r="E70" s="218">
        <f t="shared" si="5"/>
        <v>0</v>
      </c>
      <c r="F70" s="256" t="s">
        <v>498</v>
      </c>
      <c r="G70" s="212"/>
    </row>
    <row r="71" spans="1:7" ht="14.4">
      <c r="A71" s="222">
        <v>5</v>
      </c>
      <c r="B71" s="231" t="s">
        <v>742</v>
      </c>
      <c r="C71" s="222">
        <f>'Misc. Equipment'!D446</f>
        <v>0</v>
      </c>
      <c r="D71" s="243">
        <v>149</v>
      </c>
      <c r="E71" s="218">
        <f t="shared" si="5"/>
        <v>0</v>
      </c>
      <c r="F71" s="256" t="s">
        <v>498</v>
      </c>
      <c r="G71" s="212"/>
    </row>
    <row r="72" spans="1:7" ht="14.4">
      <c r="A72" s="222">
        <v>6</v>
      </c>
      <c r="B72" s="231" t="s">
        <v>2078</v>
      </c>
      <c r="C72" s="222">
        <f>'Misc. Equipment'!D464</f>
        <v>0</v>
      </c>
      <c r="D72" s="243">
        <f>'Misc. Equipment'!E464</f>
        <v>236</v>
      </c>
      <c r="E72" s="218"/>
      <c r="F72" s="256" t="s">
        <v>498</v>
      </c>
      <c r="G72" s="212"/>
    </row>
    <row r="73" spans="1:7" ht="14.4">
      <c r="A73" s="222">
        <v>7</v>
      </c>
      <c r="B73" s="231" t="s">
        <v>286</v>
      </c>
      <c r="C73" s="222">
        <f>'Misc. Equipment'!D485</f>
        <v>0</v>
      </c>
      <c r="D73" s="243">
        <f>'Misc. Equipment'!E485</f>
        <v>206</v>
      </c>
      <c r="E73" s="218"/>
      <c r="F73" s="256" t="s">
        <v>498</v>
      </c>
      <c r="G73" s="212"/>
    </row>
    <row r="74" spans="1:7" ht="14.4">
      <c r="A74" s="222">
        <v>8</v>
      </c>
      <c r="B74" s="283" t="s">
        <v>987</v>
      </c>
      <c r="C74" s="222">
        <f>'Misc. Equipment'!D506</f>
        <v>0</v>
      </c>
      <c r="D74" s="243">
        <v>139</v>
      </c>
      <c r="E74" s="218">
        <f t="shared" si="5"/>
        <v>0</v>
      </c>
      <c r="F74" s="256" t="s">
        <v>498</v>
      </c>
      <c r="G74" s="212"/>
    </row>
    <row r="75" spans="1:7" ht="14.4">
      <c r="A75" s="222">
        <v>9</v>
      </c>
      <c r="B75" s="283" t="s">
        <v>287</v>
      </c>
      <c r="C75" s="222">
        <f>'Misc. Equipment'!D524</f>
        <v>0</v>
      </c>
      <c r="D75" s="243">
        <f>'Misc. Equipment'!E524</f>
        <v>3200</v>
      </c>
      <c r="E75" s="218"/>
      <c r="F75" s="256" t="s">
        <v>495</v>
      </c>
      <c r="G75" s="212"/>
    </row>
    <row r="76" spans="1:7" ht="14.4">
      <c r="A76" s="652" t="str">
        <f>'Misc. Equipment'!A540</f>
        <v>PORTABLE STAGE</v>
      </c>
      <c r="B76" s="653"/>
      <c r="C76" s="654"/>
      <c r="D76" s="655"/>
      <c r="E76" s="656"/>
      <c r="F76" s="657"/>
      <c r="G76" s="212"/>
    </row>
    <row r="77" spans="1:7" ht="14.4">
      <c r="A77" s="222">
        <v>1</v>
      </c>
      <c r="B77" s="272" t="s">
        <v>665</v>
      </c>
      <c r="C77" s="222">
        <f>'Misc. Equipment'!D544</f>
        <v>0</v>
      </c>
      <c r="D77" s="273">
        <f>'Misc. Equipment'!E544</f>
        <v>834.97</v>
      </c>
      <c r="E77" s="264">
        <f>D77*C77</f>
        <v>0</v>
      </c>
      <c r="F77" s="256" t="s">
        <v>495</v>
      </c>
      <c r="G77" s="212"/>
    </row>
    <row r="78" spans="1:7" ht="14.4">
      <c r="A78" s="648" t="str">
        <f>'Misc. Equipment'!A606</f>
        <v>FANS</v>
      </c>
      <c r="B78" s="649"/>
      <c r="C78" s="650"/>
      <c r="D78" s="650"/>
      <c r="E78" s="650"/>
      <c r="F78" s="651"/>
      <c r="G78" s="212"/>
    </row>
    <row r="79" spans="1:7" ht="14.4">
      <c r="A79" s="246">
        <v>1</v>
      </c>
      <c r="B79" s="613" t="s">
        <v>296</v>
      </c>
      <c r="C79" s="246">
        <f>'Misc. Equipment'!D610</f>
        <v>0</v>
      </c>
      <c r="D79" s="587">
        <f>'Misc. Equipment'!E610</f>
        <v>200</v>
      </c>
      <c r="E79" s="264">
        <f>D79*C79</f>
        <v>0</v>
      </c>
      <c r="F79" s="751" t="s">
        <v>1344</v>
      </c>
      <c r="G79" s="212"/>
    </row>
    <row r="80" spans="1:7">
      <c r="A80" s="296"/>
      <c r="B80" s="293"/>
      <c r="C80" s="294"/>
      <c r="D80" s="252" t="s">
        <v>1681</v>
      </c>
      <c r="E80" s="242">
        <f>SUM(E47:E79)</f>
        <v>0</v>
      </c>
      <c r="F80" s="295"/>
      <c r="G80" s="212"/>
    </row>
    <row r="81" spans="1:7" ht="14.4">
      <c r="A81" s="737" t="str">
        <f>Maint.Janitorial!A1</f>
        <v>JANITORIAL &amp; MAINTENANCE</v>
      </c>
      <c r="B81" s="714"/>
      <c r="C81" s="707"/>
      <c r="D81" s="708"/>
      <c r="E81" s="709"/>
      <c r="F81" s="715"/>
      <c r="G81" s="212"/>
    </row>
    <row r="82" spans="1:7" ht="14.4">
      <c r="A82" s="222">
        <v>1</v>
      </c>
      <c r="B82" s="283" t="s">
        <v>1767</v>
      </c>
      <c r="C82" s="222">
        <f>Maint.Janitorial!D4</f>
        <v>0</v>
      </c>
      <c r="D82" s="243">
        <v>233</v>
      </c>
      <c r="E82" s="218">
        <f t="shared" ref="E82:E95" si="6">D82*C82</f>
        <v>0</v>
      </c>
      <c r="F82" s="256" t="s">
        <v>495</v>
      </c>
      <c r="G82" s="212"/>
    </row>
    <row r="83" spans="1:7" ht="14.4">
      <c r="A83" s="222">
        <v>2</v>
      </c>
      <c r="B83" s="283" t="s">
        <v>1451</v>
      </c>
      <c r="C83" s="222">
        <f>Maint.Janitorial!D22</f>
        <v>0</v>
      </c>
      <c r="D83" s="243">
        <v>165</v>
      </c>
      <c r="E83" s="218">
        <f t="shared" si="6"/>
        <v>0</v>
      </c>
      <c r="F83" s="256" t="s">
        <v>1317</v>
      </c>
      <c r="G83" s="212"/>
    </row>
    <row r="84" spans="1:7" ht="14.4">
      <c r="A84" s="222">
        <v>3</v>
      </c>
      <c r="B84" s="231" t="s">
        <v>1060</v>
      </c>
      <c r="C84" s="222">
        <f>Maint.Janitorial!D40</f>
        <v>0</v>
      </c>
      <c r="D84" s="243">
        <v>190</v>
      </c>
      <c r="E84" s="218">
        <f t="shared" si="6"/>
        <v>0</v>
      </c>
      <c r="F84" s="256" t="s">
        <v>501</v>
      </c>
      <c r="G84" s="212"/>
    </row>
    <row r="85" spans="1:7" ht="14.4">
      <c r="A85" s="222">
        <v>4</v>
      </c>
      <c r="B85" s="272" t="s">
        <v>733</v>
      </c>
      <c r="C85" s="222">
        <f>Maint.Janitorial!D65</f>
        <v>0</v>
      </c>
      <c r="D85" s="273">
        <f>Maint.Janitorial!E65</f>
        <v>1049</v>
      </c>
      <c r="E85" s="218">
        <f t="shared" si="6"/>
        <v>0</v>
      </c>
      <c r="F85" s="751" t="s">
        <v>1344</v>
      </c>
      <c r="G85" s="212"/>
    </row>
    <row r="86" spans="1:7" ht="14.4">
      <c r="A86" s="222">
        <v>5</v>
      </c>
      <c r="B86" s="231" t="s">
        <v>702</v>
      </c>
      <c r="C86" s="222">
        <f>Maint.Janitorial!D93</f>
        <v>0</v>
      </c>
      <c r="D86" s="243">
        <f>Maint.Janitorial!E93</f>
        <v>1330.83</v>
      </c>
      <c r="E86" s="218">
        <f t="shared" si="6"/>
        <v>0</v>
      </c>
      <c r="F86" s="256" t="s">
        <v>231</v>
      </c>
      <c r="G86" s="212"/>
    </row>
    <row r="87" spans="1:7" ht="14.4">
      <c r="A87" s="222">
        <v>6</v>
      </c>
      <c r="B87" s="612" t="s">
        <v>288</v>
      </c>
      <c r="C87" s="222">
        <f>Maint.Janitorial!D125</f>
        <v>0</v>
      </c>
      <c r="D87" s="243">
        <f>Maint.Janitorial!E125</f>
        <v>65</v>
      </c>
      <c r="E87" s="218">
        <f t="shared" si="6"/>
        <v>0</v>
      </c>
      <c r="F87" s="751" t="s">
        <v>1344</v>
      </c>
      <c r="G87" s="212"/>
    </row>
    <row r="88" spans="1:7" ht="14.4">
      <c r="A88" s="222">
        <v>7</v>
      </c>
      <c r="B88" s="291" t="s">
        <v>21</v>
      </c>
      <c r="C88" s="222">
        <f>Maint.Janitorial!D141</f>
        <v>0</v>
      </c>
      <c r="D88" s="243">
        <f>Maint.Janitorial!E141</f>
        <v>79</v>
      </c>
      <c r="E88" s="218">
        <f t="shared" si="6"/>
        <v>0</v>
      </c>
      <c r="F88" s="751" t="s">
        <v>1344</v>
      </c>
      <c r="G88" s="212"/>
    </row>
    <row r="89" spans="1:7" ht="14.4">
      <c r="A89" s="222">
        <v>8</v>
      </c>
      <c r="B89" s="613" t="s">
        <v>22</v>
      </c>
      <c r="C89" s="222">
        <f>Maint.Janitorial!D157</f>
        <v>0</v>
      </c>
      <c r="D89" s="243">
        <f>Maint.Janitorial!E157</f>
        <v>220</v>
      </c>
      <c r="E89" s="218">
        <f t="shared" si="6"/>
        <v>0</v>
      </c>
      <c r="F89" s="751" t="s">
        <v>1344</v>
      </c>
      <c r="G89" s="212"/>
    </row>
    <row r="90" spans="1:7" ht="14.4">
      <c r="A90" s="222">
        <v>9</v>
      </c>
      <c r="B90" s="613" t="s">
        <v>23</v>
      </c>
      <c r="C90" s="222">
        <f>Maint.Janitorial!D173</f>
        <v>0</v>
      </c>
      <c r="D90" s="243">
        <f>Maint.Janitorial!E173</f>
        <v>140</v>
      </c>
      <c r="E90" s="218">
        <f t="shared" si="6"/>
        <v>0</v>
      </c>
      <c r="F90" s="751" t="s">
        <v>1344</v>
      </c>
      <c r="G90" s="212"/>
    </row>
    <row r="91" spans="1:7" ht="14.4">
      <c r="A91" s="222">
        <v>10</v>
      </c>
      <c r="B91" s="307" t="s">
        <v>41</v>
      </c>
      <c r="C91" s="222">
        <f>Maint.Janitorial!D189</f>
        <v>0</v>
      </c>
      <c r="D91" s="243">
        <f>Maint.Janitorial!E189</f>
        <v>185</v>
      </c>
      <c r="E91" s="218">
        <f t="shared" si="6"/>
        <v>0</v>
      </c>
      <c r="F91" s="751" t="s">
        <v>1344</v>
      </c>
      <c r="G91" s="212"/>
    </row>
    <row r="92" spans="1:7" ht="14.4">
      <c r="A92" s="222">
        <v>11</v>
      </c>
      <c r="B92" s="307" t="s">
        <v>83</v>
      </c>
      <c r="C92" s="222">
        <f>Maint.Janitorial!D206</f>
        <v>0</v>
      </c>
      <c r="D92" s="590">
        <f>Maint.Janitorial!E206</f>
        <v>75</v>
      </c>
      <c r="E92" s="218">
        <f t="shared" si="6"/>
        <v>0</v>
      </c>
      <c r="F92" s="751" t="s">
        <v>1344</v>
      </c>
      <c r="G92" s="212"/>
    </row>
    <row r="93" spans="1:7" ht="14.4">
      <c r="A93" s="222">
        <v>12</v>
      </c>
      <c r="B93" s="307" t="s">
        <v>97</v>
      </c>
      <c r="C93" s="222">
        <f>Maint.Janitorial!D224</f>
        <v>0</v>
      </c>
      <c r="D93" s="590">
        <f>Maint.Janitorial!E224</f>
        <v>75</v>
      </c>
      <c r="E93" s="218">
        <f t="shared" si="6"/>
        <v>0</v>
      </c>
      <c r="F93" s="751" t="s">
        <v>1344</v>
      </c>
      <c r="G93" s="212"/>
    </row>
    <row r="94" spans="1:7" ht="14.4">
      <c r="A94" s="222">
        <v>13</v>
      </c>
      <c r="B94" s="307" t="s">
        <v>289</v>
      </c>
      <c r="C94" s="222">
        <f>Maint.Janitorial!D239</f>
        <v>0</v>
      </c>
      <c r="D94" s="590">
        <f>Maint.Janitorial!E239</f>
        <v>135</v>
      </c>
      <c r="E94" s="218">
        <f t="shared" si="6"/>
        <v>0</v>
      </c>
      <c r="F94" s="751" t="s">
        <v>1344</v>
      </c>
      <c r="G94" s="212"/>
    </row>
    <row r="95" spans="1:7" ht="14.4">
      <c r="A95" s="222">
        <v>14</v>
      </c>
      <c r="B95" s="307" t="s">
        <v>109</v>
      </c>
      <c r="C95" s="222">
        <f>Maint.Janitorial!D254</f>
        <v>0</v>
      </c>
      <c r="D95" s="590">
        <f>Maint.Janitorial!E254</f>
        <v>305</v>
      </c>
      <c r="E95" s="218">
        <f t="shared" si="6"/>
        <v>0</v>
      </c>
      <c r="F95" s="751" t="s">
        <v>1344</v>
      </c>
      <c r="G95" s="212"/>
    </row>
    <row r="96" spans="1:7" ht="14.4">
      <c r="A96" s="222">
        <v>15</v>
      </c>
      <c r="B96" s="307" t="s">
        <v>2060</v>
      </c>
      <c r="C96" s="222">
        <f>Maint.Janitorial!D255</f>
        <v>0</v>
      </c>
      <c r="D96" s="590">
        <v>69.97</v>
      </c>
      <c r="E96" s="218">
        <f t="shared" ref="E96" si="7">D96*C96</f>
        <v>0</v>
      </c>
      <c r="F96" s="751" t="s">
        <v>1344</v>
      </c>
      <c r="G96" s="212"/>
    </row>
    <row r="97" spans="1:7">
      <c r="A97" s="247"/>
      <c r="B97" s="237"/>
      <c r="C97" s="248"/>
      <c r="D97" s="244" t="s">
        <v>1681</v>
      </c>
      <c r="E97" s="310">
        <f>SUM(E82:E95)</f>
        <v>0</v>
      </c>
      <c r="F97" s="245"/>
      <c r="G97" s="212"/>
    </row>
    <row r="98" spans="1:7" ht="14.4">
      <c r="A98" s="737" t="str">
        <f>'Music Equip.'!A1</f>
        <v>MUSIC EQUIPMENT</v>
      </c>
      <c r="B98" s="716"/>
      <c r="C98" s="707"/>
      <c r="D98" s="708"/>
      <c r="E98" s="709"/>
      <c r="F98" s="710"/>
      <c r="G98" s="212"/>
    </row>
    <row r="99" spans="1:7" ht="14.4">
      <c r="A99" s="220">
        <v>1</v>
      </c>
      <c r="B99" s="703" t="s">
        <v>1264</v>
      </c>
      <c r="C99" s="220">
        <f>'Music Equip.'!D4</f>
        <v>0</v>
      </c>
      <c r="D99" s="254">
        <v>13.99</v>
      </c>
      <c r="E99" s="221">
        <f t="shared" ref="E99:E108" si="8">D99*C99</f>
        <v>0</v>
      </c>
      <c r="F99" s="257" t="s">
        <v>1319</v>
      </c>
      <c r="G99" s="212"/>
    </row>
    <row r="100" spans="1:7" ht="14.4">
      <c r="A100" s="222">
        <v>2</v>
      </c>
      <c r="B100" s="231" t="s">
        <v>1265</v>
      </c>
      <c r="C100" s="222">
        <f>'Music Equip.'!D20</f>
        <v>0</v>
      </c>
      <c r="D100" s="243">
        <v>19.989999999999998</v>
      </c>
      <c r="E100" s="218">
        <f t="shared" si="8"/>
        <v>0</v>
      </c>
      <c r="F100" s="256" t="s">
        <v>1319</v>
      </c>
      <c r="G100" s="212"/>
    </row>
    <row r="101" spans="1:7" ht="14.4">
      <c r="A101" s="222">
        <v>3</v>
      </c>
      <c r="B101" s="231" t="s">
        <v>1266</v>
      </c>
      <c r="C101" s="222">
        <f>'Music Equip.'!D33</f>
        <v>0</v>
      </c>
      <c r="D101" s="243">
        <v>14</v>
      </c>
      <c r="E101" s="218">
        <f t="shared" si="8"/>
        <v>0</v>
      </c>
      <c r="F101" s="256" t="s">
        <v>1319</v>
      </c>
      <c r="G101" s="212"/>
    </row>
    <row r="102" spans="1:7" ht="14.4">
      <c r="A102" s="222">
        <v>4</v>
      </c>
      <c r="B102" s="231" t="s">
        <v>1272</v>
      </c>
      <c r="C102" s="222">
        <f>'Music Equip.'!D47</f>
        <v>0</v>
      </c>
      <c r="D102" s="243">
        <v>10.49</v>
      </c>
      <c r="E102" s="218">
        <f t="shared" si="8"/>
        <v>0</v>
      </c>
      <c r="F102" s="256" t="s">
        <v>1322</v>
      </c>
      <c r="G102" s="212"/>
    </row>
    <row r="103" spans="1:7" ht="14.4">
      <c r="A103" s="222">
        <v>5</v>
      </c>
      <c r="B103" s="231" t="s">
        <v>1273</v>
      </c>
      <c r="C103" s="222">
        <f>'Music Equip.'!D62</f>
        <v>0</v>
      </c>
      <c r="D103" s="243">
        <v>65</v>
      </c>
      <c r="E103" s="218">
        <f t="shared" si="8"/>
        <v>0</v>
      </c>
      <c r="F103" s="256" t="s">
        <v>1322</v>
      </c>
      <c r="G103" s="212"/>
    </row>
    <row r="104" spans="1:7" ht="14.4">
      <c r="A104" s="222">
        <v>6</v>
      </c>
      <c r="B104" s="231" t="s">
        <v>1267</v>
      </c>
      <c r="C104" s="222">
        <f>'Music Equip.'!D75</f>
        <v>0</v>
      </c>
      <c r="D104" s="243">
        <v>15.49</v>
      </c>
      <c r="E104" s="218">
        <f t="shared" si="8"/>
        <v>0</v>
      </c>
      <c r="F104" s="256" t="s">
        <v>1319</v>
      </c>
      <c r="G104" s="212"/>
    </row>
    <row r="105" spans="1:7" ht="14.4">
      <c r="A105" s="222">
        <v>7</v>
      </c>
      <c r="B105" s="231" t="s">
        <v>1268</v>
      </c>
      <c r="C105" s="222">
        <f>'Music Equip.'!D89</f>
        <v>0</v>
      </c>
      <c r="D105" s="243">
        <v>34.99</v>
      </c>
      <c r="E105" s="218">
        <f t="shared" si="8"/>
        <v>0</v>
      </c>
      <c r="F105" s="256" t="s">
        <v>1322</v>
      </c>
      <c r="G105" s="212"/>
    </row>
    <row r="106" spans="1:7" ht="14.4">
      <c r="A106" s="222">
        <v>8</v>
      </c>
      <c r="B106" s="231" t="s">
        <v>1269</v>
      </c>
      <c r="C106" s="222">
        <f>'Music Equip.'!D105</f>
        <v>0</v>
      </c>
      <c r="D106" s="243">
        <v>20</v>
      </c>
      <c r="E106" s="218">
        <f t="shared" si="8"/>
        <v>0</v>
      </c>
      <c r="F106" s="256" t="s">
        <v>1322</v>
      </c>
      <c r="G106" s="212"/>
    </row>
    <row r="107" spans="1:7" ht="14.4">
      <c r="A107" s="222">
        <v>9</v>
      </c>
      <c r="B107" s="231" t="s">
        <v>1270</v>
      </c>
      <c r="C107" s="222">
        <f>'Music Equip.'!D117</f>
        <v>0</v>
      </c>
      <c r="D107" s="243">
        <v>10</v>
      </c>
      <c r="E107" s="218">
        <f t="shared" si="8"/>
        <v>0</v>
      </c>
      <c r="F107" s="256" t="s">
        <v>1322</v>
      </c>
      <c r="G107" s="212"/>
    </row>
    <row r="108" spans="1:7" ht="14.4">
      <c r="A108" s="222">
        <v>10</v>
      </c>
      <c r="B108" s="231" t="s">
        <v>1066</v>
      </c>
      <c r="C108" s="222">
        <f>'Music Equip.'!D129</f>
        <v>0</v>
      </c>
      <c r="D108" s="243">
        <v>6.99</v>
      </c>
      <c r="E108" s="218">
        <f t="shared" si="8"/>
        <v>0</v>
      </c>
      <c r="F108" s="256" t="s">
        <v>1319</v>
      </c>
      <c r="G108" s="212"/>
    </row>
    <row r="109" spans="1:7">
      <c r="A109" s="249"/>
      <c r="B109" s="236"/>
      <c r="C109" s="250"/>
      <c r="D109" s="252" t="s">
        <v>1681</v>
      </c>
      <c r="E109" s="242">
        <f>SUM(E99:E108)</f>
        <v>0</v>
      </c>
      <c r="F109" s="253"/>
      <c r="G109" s="212"/>
    </row>
    <row r="110" spans="1:7" ht="14.4">
      <c r="A110" s="737" t="str">
        <f>'Playground &amp; PE Equip.'!A1</f>
        <v>PALYGROUND EQUIPMENT</v>
      </c>
      <c r="B110" s="738"/>
      <c r="C110" s="707"/>
      <c r="D110" s="708"/>
      <c r="E110" s="709"/>
      <c r="F110" s="710"/>
      <c r="G110" s="212"/>
    </row>
    <row r="111" spans="1:7" ht="14.4">
      <c r="A111" s="220">
        <v>1</v>
      </c>
      <c r="B111" s="701" t="s">
        <v>988</v>
      </c>
      <c r="C111" s="220">
        <f>'Playground &amp; PE Equip.'!D4</f>
        <v>0</v>
      </c>
      <c r="D111" s="254">
        <v>2895</v>
      </c>
      <c r="E111" s="221">
        <f t="shared" ref="E111:E124" si="9">D111*C111</f>
        <v>0</v>
      </c>
      <c r="F111" s="257" t="s">
        <v>1330</v>
      </c>
      <c r="G111" s="209"/>
    </row>
    <row r="112" spans="1:7" ht="14.4">
      <c r="A112" s="222">
        <v>2</v>
      </c>
      <c r="B112" s="283" t="s">
        <v>1443</v>
      </c>
      <c r="C112" s="222">
        <f>'Playground &amp; PE Equip.'!D26</f>
        <v>0</v>
      </c>
      <c r="D112" s="243">
        <v>311.95</v>
      </c>
      <c r="E112" s="218">
        <f t="shared" si="9"/>
        <v>0</v>
      </c>
      <c r="F112" s="256" t="s">
        <v>1330</v>
      </c>
      <c r="G112" s="212"/>
    </row>
    <row r="113" spans="1:7" ht="14.4">
      <c r="A113" s="222">
        <v>3</v>
      </c>
      <c r="B113" s="283" t="s">
        <v>989</v>
      </c>
      <c r="C113" s="222">
        <f>'Playground &amp; PE Equip.'!D45</f>
        <v>0</v>
      </c>
      <c r="D113" s="243">
        <v>1550</v>
      </c>
      <c r="E113" s="218">
        <f t="shared" si="9"/>
        <v>0</v>
      </c>
      <c r="F113" s="256" t="s">
        <v>1330</v>
      </c>
      <c r="G113" s="212"/>
    </row>
    <row r="114" spans="1:7" ht="14.4">
      <c r="A114" s="222">
        <v>4</v>
      </c>
      <c r="B114" s="283" t="s">
        <v>990</v>
      </c>
      <c r="C114" s="222">
        <f>'Playground &amp; PE Equip.'!D64</f>
        <v>0</v>
      </c>
      <c r="D114" s="243">
        <v>895</v>
      </c>
      <c r="E114" s="218">
        <f t="shared" si="9"/>
        <v>0</v>
      </c>
      <c r="F114" s="256" t="s">
        <v>1330</v>
      </c>
      <c r="G114" s="212"/>
    </row>
    <row r="115" spans="1:7" ht="26.4">
      <c r="A115" s="222">
        <v>5</v>
      </c>
      <c r="B115" s="283" t="s">
        <v>1735</v>
      </c>
      <c r="C115" s="222">
        <f>'Playground &amp; PE Equip.'!D85</f>
        <v>0</v>
      </c>
      <c r="D115" s="243">
        <v>3825</v>
      </c>
      <c r="E115" s="218">
        <f t="shared" si="9"/>
        <v>0</v>
      </c>
      <c r="F115" s="256" t="s">
        <v>1330</v>
      </c>
      <c r="G115" s="212"/>
    </row>
    <row r="116" spans="1:7" ht="15.75" customHeight="1">
      <c r="A116" s="222">
        <v>6</v>
      </c>
      <c r="B116" s="283" t="s">
        <v>386</v>
      </c>
      <c r="C116" s="222">
        <f>'Playground &amp; PE Equip.'!D106</f>
        <v>0</v>
      </c>
      <c r="D116" s="243">
        <v>899</v>
      </c>
      <c r="E116" s="218">
        <f t="shared" si="9"/>
        <v>0</v>
      </c>
      <c r="F116" s="256" t="s">
        <v>1333</v>
      </c>
      <c r="G116" s="212"/>
    </row>
    <row r="117" spans="1:7" ht="14.4">
      <c r="A117" s="222">
        <v>7</v>
      </c>
      <c r="B117" s="283" t="s">
        <v>521</v>
      </c>
      <c r="C117" s="222">
        <f>'Playground &amp; PE Equip.'!D121</f>
        <v>0</v>
      </c>
      <c r="D117" s="243">
        <v>1089</v>
      </c>
      <c r="E117" s="218">
        <f t="shared" si="9"/>
        <v>0</v>
      </c>
      <c r="F117" s="256" t="s">
        <v>1333</v>
      </c>
      <c r="G117" s="212"/>
    </row>
    <row r="118" spans="1:7" ht="14.4">
      <c r="A118" s="222">
        <v>8</v>
      </c>
      <c r="B118" s="283" t="s">
        <v>1881</v>
      </c>
      <c r="C118" s="222">
        <f>'Playground &amp; PE Equip.'!D136</f>
        <v>0</v>
      </c>
      <c r="D118" s="243">
        <v>1049.95</v>
      </c>
      <c r="E118" s="218">
        <f t="shared" si="9"/>
        <v>0</v>
      </c>
      <c r="F118" s="256" t="s">
        <v>1330</v>
      </c>
      <c r="G118" s="212"/>
    </row>
    <row r="119" spans="1:7" ht="14.4">
      <c r="A119" s="222">
        <v>9</v>
      </c>
      <c r="B119" s="231" t="s">
        <v>2077</v>
      </c>
      <c r="C119" s="222">
        <f>'Playground &amp; PE Equip.'!D156</f>
        <v>0</v>
      </c>
      <c r="D119" s="243">
        <v>3463</v>
      </c>
      <c r="E119" s="218">
        <f t="shared" si="9"/>
        <v>0</v>
      </c>
      <c r="F119" s="256" t="s">
        <v>1337</v>
      </c>
      <c r="G119" s="212"/>
    </row>
    <row r="120" spans="1:7" ht="14.4">
      <c r="A120" s="222">
        <v>10</v>
      </c>
      <c r="B120" s="231" t="s">
        <v>1013</v>
      </c>
      <c r="C120" s="222">
        <f>'Playground &amp; PE Equip.'!D179</f>
        <v>0</v>
      </c>
      <c r="D120" s="243">
        <v>695</v>
      </c>
      <c r="E120" s="218">
        <f t="shared" si="9"/>
        <v>0</v>
      </c>
      <c r="F120" s="256" t="s">
        <v>1338</v>
      </c>
      <c r="G120" s="212"/>
    </row>
    <row r="121" spans="1:7" ht="14.4">
      <c r="A121" s="222">
        <v>11</v>
      </c>
      <c r="B121" s="231" t="s">
        <v>1014</v>
      </c>
      <c r="C121" s="222">
        <f>'Playground &amp; PE Equip.'!D195</f>
        <v>0</v>
      </c>
      <c r="D121" s="243">
        <v>819</v>
      </c>
      <c r="E121" s="218">
        <f t="shared" si="9"/>
        <v>0</v>
      </c>
      <c r="F121" s="256" t="s">
        <v>1338</v>
      </c>
      <c r="G121" s="212"/>
    </row>
    <row r="122" spans="1:7" ht="14.4">
      <c r="A122" s="222">
        <v>12</v>
      </c>
      <c r="B122" s="231" t="s">
        <v>1263</v>
      </c>
      <c r="C122" s="222">
        <f>'Playground &amp; PE Equip.'!D211</f>
        <v>0</v>
      </c>
      <c r="D122" s="243">
        <v>408.59</v>
      </c>
      <c r="E122" s="218">
        <f t="shared" si="9"/>
        <v>0</v>
      </c>
      <c r="F122" s="256" t="s">
        <v>1339</v>
      </c>
      <c r="G122" s="212"/>
    </row>
    <row r="123" spans="1:7" ht="14.4">
      <c r="A123" s="222">
        <v>13</v>
      </c>
      <c r="B123" s="231" t="s">
        <v>394</v>
      </c>
      <c r="C123" s="222">
        <f>'Playground &amp; PE Equip.'!D230</f>
        <v>0</v>
      </c>
      <c r="D123" s="243">
        <v>443.59</v>
      </c>
      <c r="E123" s="218">
        <f t="shared" si="9"/>
        <v>0</v>
      </c>
      <c r="F123" s="256" t="s">
        <v>1339</v>
      </c>
      <c r="G123" s="212"/>
    </row>
    <row r="124" spans="1:7" ht="14.4">
      <c r="A124" s="222">
        <v>14</v>
      </c>
      <c r="B124" s="704" t="s">
        <v>1271</v>
      </c>
      <c r="C124" s="222">
        <f>'Playground &amp; PE Equip.'!D246</f>
        <v>0</v>
      </c>
      <c r="D124" s="243">
        <v>559.99</v>
      </c>
      <c r="E124" s="218">
        <f t="shared" si="9"/>
        <v>0</v>
      </c>
      <c r="F124" s="256" t="s">
        <v>1339</v>
      </c>
      <c r="G124" s="212"/>
    </row>
    <row r="125" spans="1:7">
      <c r="A125" s="249"/>
      <c r="B125" s="236"/>
      <c r="C125" s="250"/>
      <c r="D125" s="252" t="s">
        <v>1681</v>
      </c>
      <c r="E125" s="242">
        <f>SUM(E111:E124)</f>
        <v>0</v>
      </c>
      <c r="F125" s="253"/>
      <c r="G125" s="212"/>
    </row>
    <row r="126" spans="1:7" ht="14.4">
      <c r="A126" s="737" t="str">
        <f>'Playground &amp; PE Equip.'!A260</f>
        <v>PE EQUIPMENT</v>
      </c>
      <c r="B126" s="738"/>
      <c r="C126" s="707"/>
      <c r="D126" s="708"/>
      <c r="E126" s="709"/>
      <c r="F126" s="710"/>
      <c r="G126" s="212"/>
    </row>
    <row r="127" spans="1:7" ht="14.4">
      <c r="A127" s="220">
        <v>1</v>
      </c>
      <c r="B127" s="701" t="s">
        <v>991</v>
      </c>
      <c r="C127" s="220">
        <f>'Playground &amp; PE Equip.'!D264</f>
        <v>0</v>
      </c>
      <c r="D127" s="221">
        <v>113.8</v>
      </c>
      <c r="E127" s="221">
        <f t="shared" ref="E127:E138" si="10">D127*C127</f>
        <v>0</v>
      </c>
      <c r="F127" s="257" t="s">
        <v>1330</v>
      </c>
      <c r="G127" s="209"/>
    </row>
    <row r="128" spans="1:7" ht="14.4">
      <c r="A128" s="222">
        <v>2</v>
      </c>
      <c r="B128" s="283" t="s">
        <v>851</v>
      </c>
      <c r="C128" s="222">
        <f>'Playground &amp; PE Equip.'!D280</f>
        <v>0</v>
      </c>
      <c r="D128" s="243">
        <v>155</v>
      </c>
      <c r="E128" s="218">
        <f t="shared" si="10"/>
        <v>0</v>
      </c>
      <c r="F128" s="256" t="s">
        <v>1330</v>
      </c>
      <c r="G128" s="212"/>
    </row>
    <row r="129" spans="1:7" ht="14.4">
      <c r="A129" s="222">
        <v>3</v>
      </c>
      <c r="B129" s="283" t="s">
        <v>852</v>
      </c>
      <c r="C129" s="222">
        <f>'Playground &amp; PE Equip.'!D296</f>
        <v>0</v>
      </c>
      <c r="D129" s="243">
        <v>210</v>
      </c>
      <c r="E129" s="218">
        <f t="shared" si="10"/>
        <v>0</v>
      </c>
      <c r="F129" s="256" t="s">
        <v>1330</v>
      </c>
      <c r="G129" s="212"/>
    </row>
    <row r="130" spans="1:7" ht="14.4">
      <c r="A130" s="222">
        <v>4</v>
      </c>
      <c r="B130" s="283" t="s">
        <v>853</v>
      </c>
      <c r="C130" s="222">
        <f>'Playground &amp; PE Equip.'!D311</f>
        <v>0</v>
      </c>
      <c r="D130" s="243">
        <v>139</v>
      </c>
      <c r="E130" s="218">
        <f t="shared" si="10"/>
        <v>0</v>
      </c>
      <c r="F130" s="256" t="s">
        <v>1330</v>
      </c>
      <c r="G130" s="212"/>
    </row>
    <row r="131" spans="1:7" ht="14.4">
      <c r="A131" s="222">
        <v>5</v>
      </c>
      <c r="B131" s="283" t="s">
        <v>854</v>
      </c>
      <c r="C131" s="222">
        <f>'Playground &amp; PE Equip.'!D327</f>
        <v>0</v>
      </c>
      <c r="D131" s="243">
        <v>80</v>
      </c>
      <c r="E131" s="218">
        <f t="shared" si="10"/>
        <v>0</v>
      </c>
      <c r="F131" s="256" t="s">
        <v>1330</v>
      </c>
      <c r="G131" s="212"/>
    </row>
    <row r="132" spans="1:7" ht="14.4">
      <c r="A132" s="222">
        <v>6</v>
      </c>
      <c r="B132" s="283" t="s">
        <v>855</v>
      </c>
      <c r="C132" s="222">
        <f>'Playground &amp; PE Equip.'!D340</f>
        <v>0</v>
      </c>
      <c r="D132" s="243">
        <v>315</v>
      </c>
      <c r="E132" s="218">
        <f t="shared" si="10"/>
        <v>0</v>
      </c>
      <c r="F132" s="256" t="s">
        <v>1330</v>
      </c>
      <c r="G132" s="212"/>
    </row>
    <row r="133" spans="1:7" ht="14.4">
      <c r="A133" s="222">
        <v>7</v>
      </c>
      <c r="B133" s="283" t="s">
        <v>856</v>
      </c>
      <c r="C133" s="222">
        <f>'Playground &amp; PE Equip.'!D360</f>
        <v>0</v>
      </c>
      <c r="D133" s="243">
        <v>117</v>
      </c>
      <c r="E133" s="218">
        <f t="shared" si="10"/>
        <v>0</v>
      </c>
      <c r="F133" s="256" t="s">
        <v>1330</v>
      </c>
      <c r="G133" s="212"/>
    </row>
    <row r="134" spans="1:7" ht="14.4">
      <c r="A134" s="222">
        <v>8</v>
      </c>
      <c r="B134" s="283" t="s">
        <v>1290</v>
      </c>
      <c r="C134" s="217">
        <f>'Playground &amp; PE Equip.'!D376</f>
        <v>0</v>
      </c>
      <c r="D134" s="243">
        <v>26.95</v>
      </c>
      <c r="E134" s="218">
        <f t="shared" si="10"/>
        <v>0</v>
      </c>
      <c r="F134" s="256" t="s">
        <v>1330</v>
      </c>
      <c r="G134" s="212"/>
    </row>
    <row r="135" spans="1:7" ht="14.4">
      <c r="A135" s="222">
        <v>9</v>
      </c>
      <c r="B135" s="231" t="s">
        <v>896</v>
      </c>
      <c r="C135" s="222">
        <f>'Playground &amp; PE Equip.'!D392</f>
        <v>0</v>
      </c>
      <c r="D135" s="243">
        <v>238.99</v>
      </c>
      <c r="E135" s="218">
        <f t="shared" si="10"/>
        <v>0</v>
      </c>
      <c r="F135" s="256" t="s">
        <v>1339</v>
      </c>
      <c r="G135" s="212"/>
    </row>
    <row r="136" spans="1:7" ht="14.4">
      <c r="A136" s="222">
        <v>10</v>
      </c>
      <c r="B136" s="291" t="s">
        <v>1103</v>
      </c>
      <c r="C136" s="222">
        <f>'Playground &amp; PE Equip.'!D408</f>
        <v>0</v>
      </c>
      <c r="D136" s="243">
        <f>'Playground &amp; PE Equip.'!E408</f>
        <v>300</v>
      </c>
      <c r="E136" s="218">
        <f>D136*C136</f>
        <v>0</v>
      </c>
      <c r="F136" s="309" t="s">
        <v>495</v>
      </c>
      <c r="G136" s="212"/>
    </row>
    <row r="137" spans="1:7" ht="14.4">
      <c r="A137" s="222">
        <v>11</v>
      </c>
      <c r="B137" s="291" t="s">
        <v>1116</v>
      </c>
      <c r="C137" s="222">
        <f>'Playground &amp; PE Equip.'!D421</f>
        <v>0</v>
      </c>
      <c r="D137" s="243">
        <f>'Playground &amp; PE Equip.'!E421</f>
        <v>65</v>
      </c>
      <c r="E137" s="218">
        <f t="shared" si="10"/>
        <v>0</v>
      </c>
      <c r="F137" s="309" t="s">
        <v>495</v>
      </c>
      <c r="G137" s="212"/>
    </row>
    <row r="138" spans="1:7" ht="14.4">
      <c r="A138" s="222">
        <v>12</v>
      </c>
      <c r="B138" s="291" t="s">
        <v>1118</v>
      </c>
      <c r="C138" s="222">
        <f>'Playground &amp; PE Equip.'!D438</f>
        <v>0</v>
      </c>
      <c r="D138" s="243">
        <f>'Playground &amp; PE Equip.'!E438</f>
        <v>800</v>
      </c>
      <c r="E138" s="218">
        <f t="shared" si="10"/>
        <v>0</v>
      </c>
      <c r="F138" s="309" t="s">
        <v>495</v>
      </c>
      <c r="G138" s="212"/>
    </row>
    <row r="139" spans="1:7">
      <c r="A139" s="249"/>
      <c r="B139" s="236"/>
      <c r="C139" s="250"/>
      <c r="D139" s="252" t="s">
        <v>1681</v>
      </c>
      <c r="E139" s="242">
        <f>SUM(E127:E138)</f>
        <v>0</v>
      </c>
      <c r="F139" s="253"/>
      <c r="G139" s="212"/>
    </row>
    <row r="140" spans="1:7" ht="14.4">
      <c r="A140" s="737" t="str">
        <f>'Nurse Equipment'!A1</f>
        <v>NURSE EQUIPMENT</v>
      </c>
      <c r="B140" s="717"/>
      <c r="C140" s="711"/>
      <c r="D140" s="718"/>
      <c r="E140" s="719"/>
      <c r="F140" s="720"/>
      <c r="G140" s="212"/>
    </row>
    <row r="141" spans="1:7" ht="14.4">
      <c r="A141" s="220">
        <v>1</v>
      </c>
      <c r="B141" s="703" t="s">
        <v>419</v>
      </c>
      <c r="C141" s="220">
        <f>'Nurse Equipment'!D4</f>
        <v>0</v>
      </c>
      <c r="D141" s="254">
        <v>159.99</v>
      </c>
      <c r="E141" s="221">
        <f t="shared" ref="E141:E155" si="11">D141*C141</f>
        <v>0</v>
      </c>
      <c r="F141" s="257" t="s">
        <v>501</v>
      </c>
      <c r="G141" s="209"/>
    </row>
    <row r="142" spans="1:7" ht="14.4">
      <c r="A142" s="222">
        <v>2</v>
      </c>
      <c r="B142" s="283" t="s">
        <v>417</v>
      </c>
      <c r="C142" s="222">
        <f>'Nurse Equipment'!D25</f>
        <v>0</v>
      </c>
      <c r="D142" s="243">
        <v>983</v>
      </c>
      <c r="E142" s="218">
        <f t="shared" si="11"/>
        <v>0</v>
      </c>
      <c r="F142" s="256" t="s">
        <v>1340</v>
      </c>
      <c r="G142" s="212"/>
    </row>
    <row r="143" spans="1:7" ht="14.4">
      <c r="A143" s="220">
        <v>3</v>
      </c>
      <c r="B143" s="231" t="s">
        <v>420</v>
      </c>
      <c r="C143" s="222">
        <f>'Nurse Equipment'!D47</f>
        <v>0</v>
      </c>
      <c r="D143" s="243">
        <v>89.94</v>
      </c>
      <c r="E143" s="218">
        <f t="shared" si="11"/>
        <v>0</v>
      </c>
      <c r="F143" s="256" t="s">
        <v>501</v>
      </c>
      <c r="G143" s="212"/>
    </row>
    <row r="144" spans="1:7" ht="14.4">
      <c r="A144" s="222">
        <v>4</v>
      </c>
      <c r="B144" s="231" t="s">
        <v>1501</v>
      </c>
      <c r="C144" s="222">
        <f>'Nurse Equipment'!D76</f>
        <v>0</v>
      </c>
      <c r="D144" s="243">
        <v>239.99</v>
      </c>
      <c r="E144" s="218">
        <f t="shared" si="11"/>
        <v>0</v>
      </c>
      <c r="F144" s="256" t="s">
        <v>501</v>
      </c>
      <c r="G144" s="212"/>
    </row>
    <row r="145" spans="1:7" ht="14.4">
      <c r="A145" s="220">
        <v>5</v>
      </c>
      <c r="B145" s="231" t="s">
        <v>532</v>
      </c>
      <c r="C145" s="222">
        <f>'Nurse Equipment'!D98</f>
        <v>0</v>
      </c>
      <c r="D145" s="243">
        <v>169.99</v>
      </c>
      <c r="E145" s="218">
        <f t="shared" si="11"/>
        <v>0</v>
      </c>
      <c r="F145" s="256" t="s">
        <v>501</v>
      </c>
      <c r="G145" s="212"/>
    </row>
    <row r="146" spans="1:7" ht="14.4">
      <c r="A146" s="222">
        <v>6</v>
      </c>
      <c r="B146" s="231" t="s">
        <v>373</v>
      </c>
      <c r="C146" s="222">
        <f>'Nurse Equipment'!D116</f>
        <v>0</v>
      </c>
      <c r="D146" s="243">
        <v>2062.9499999999998</v>
      </c>
      <c r="E146" s="218">
        <f t="shared" si="11"/>
        <v>0</v>
      </c>
      <c r="F146" s="256" t="s">
        <v>1340</v>
      </c>
      <c r="G146" s="212"/>
    </row>
    <row r="147" spans="1:7" ht="14.4">
      <c r="A147" s="220">
        <v>7</v>
      </c>
      <c r="B147" s="231" t="s">
        <v>1246</v>
      </c>
      <c r="C147" s="222">
        <f>'Nurse Equipment'!D138</f>
        <v>0</v>
      </c>
      <c r="D147" s="243">
        <v>472.64</v>
      </c>
      <c r="E147" s="218">
        <f t="shared" si="11"/>
        <v>0</v>
      </c>
      <c r="F147" s="256" t="s">
        <v>494</v>
      </c>
      <c r="G147" s="212"/>
    </row>
    <row r="148" spans="1:7" ht="14.4">
      <c r="A148" s="222">
        <v>8</v>
      </c>
      <c r="B148" s="231" t="s">
        <v>1248</v>
      </c>
      <c r="C148" s="222">
        <f>'Nurse Equipment'!D159</f>
        <v>0</v>
      </c>
      <c r="D148" s="243">
        <v>469.99</v>
      </c>
      <c r="E148" s="218">
        <f t="shared" si="11"/>
        <v>0</v>
      </c>
      <c r="F148" s="256" t="s">
        <v>501</v>
      </c>
      <c r="G148" s="212"/>
    </row>
    <row r="149" spans="1:7" ht="14.4">
      <c r="A149" s="220">
        <v>9</v>
      </c>
      <c r="B149" s="231" t="s">
        <v>395</v>
      </c>
      <c r="C149" s="222">
        <f>'Nurse Equipment'!D177</f>
        <v>0</v>
      </c>
      <c r="D149" s="243">
        <v>1300</v>
      </c>
      <c r="E149" s="218">
        <f t="shared" si="11"/>
        <v>0</v>
      </c>
      <c r="F149" s="256" t="s">
        <v>1342</v>
      </c>
      <c r="G149" s="212"/>
    </row>
    <row r="150" spans="1:7" ht="14.4">
      <c r="A150" s="222">
        <v>10</v>
      </c>
      <c r="B150" s="231" t="s">
        <v>1717</v>
      </c>
      <c r="C150" s="222">
        <f>'Nurse Equipment'!D199</f>
        <v>0</v>
      </c>
      <c r="D150" s="243">
        <v>199.99</v>
      </c>
      <c r="E150" s="218">
        <f t="shared" si="11"/>
        <v>0</v>
      </c>
      <c r="F150" s="256" t="s">
        <v>501</v>
      </c>
      <c r="G150" s="212"/>
    </row>
    <row r="151" spans="1:7" ht="14.4">
      <c r="A151" s="220">
        <v>11</v>
      </c>
      <c r="B151" s="231" t="s">
        <v>566</v>
      </c>
      <c r="C151" s="222">
        <f>'Nurse Equipment'!D224</f>
        <v>0</v>
      </c>
      <c r="D151" s="243">
        <v>129.94999999999999</v>
      </c>
      <c r="E151" s="218">
        <f t="shared" si="11"/>
        <v>0</v>
      </c>
      <c r="F151" s="256" t="s">
        <v>1340</v>
      </c>
      <c r="G151" s="212"/>
    </row>
    <row r="152" spans="1:7" ht="14.4">
      <c r="A152" s="222">
        <v>12</v>
      </c>
      <c r="B152" s="231" t="s">
        <v>421</v>
      </c>
      <c r="C152" s="222">
        <f>'Nurse Equipment'!D246</f>
        <v>0</v>
      </c>
      <c r="D152" s="243">
        <v>168.95</v>
      </c>
      <c r="E152" s="218">
        <f t="shared" si="11"/>
        <v>0</v>
      </c>
      <c r="F152" s="256" t="s">
        <v>1340</v>
      </c>
      <c r="G152" s="212"/>
    </row>
    <row r="153" spans="1:7" ht="14.4">
      <c r="A153" s="220">
        <v>13</v>
      </c>
      <c r="B153" s="231" t="s">
        <v>315</v>
      </c>
      <c r="C153" s="222">
        <f>'Nurse Equipment'!D267</f>
        <v>0</v>
      </c>
      <c r="D153" s="243">
        <v>165</v>
      </c>
      <c r="E153" s="218">
        <f t="shared" si="11"/>
        <v>0</v>
      </c>
      <c r="F153" s="256" t="s">
        <v>1344</v>
      </c>
      <c r="G153" s="212"/>
    </row>
    <row r="154" spans="1:7" ht="14.4">
      <c r="A154" s="222">
        <v>14</v>
      </c>
      <c r="B154" s="291" t="s">
        <v>1130</v>
      </c>
      <c r="C154" s="292">
        <f>'Nurse Equipment'!D285</f>
        <v>0</v>
      </c>
      <c r="D154" s="262">
        <f>'Nurse Equipment'!E285</f>
        <v>120</v>
      </c>
      <c r="E154" s="218">
        <f t="shared" si="11"/>
        <v>0</v>
      </c>
      <c r="F154" s="308" t="s">
        <v>1340</v>
      </c>
      <c r="G154" s="212"/>
    </row>
    <row r="155" spans="1:7" ht="14.4">
      <c r="A155" s="220">
        <v>15</v>
      </c>
      <c r="B155" s="231" t="s">
        <v>297</v>
      </c>
      <c r="C155" s="292">
        <f>'Nurse Equipment'!D302</f>
        <v>0</v>
      </c>
      <c r="D155" s="262">
        <f>'Nurse Equipment'!E302</f>
        <v>450</v>
      </c>
      <c r="E155" s="218">
        <f t="shared" si="11"/>
        <v>0</v>
      </c>
      <c r="F155" s="751" t="s">
        <v>1344</v>
      </c>
      <c r="G155" s="212"/>
    </row>
    <row r="156" spans="1:7">
      <c r="A156" s="249"/>
      <c r="B156" s="236"/>
      <c r="C156" s="250"/>
      <c r="D156" s="252" t="s">
        <v>1681</v>
      </c>
      <c r="E156" s="242">
        <f>SUM(E141:E155)</f>
        <v>0</v>
      </c>
      <c r="F156" s="253"/>
      <c r="G156" s="212"/>
    </row>
    <row r="157" spans="1:7" ht="14.4">
      <c r="A157" s="737" t="str">
        <f>'Library Equipment'!A1</f>
        <v>LIBRARY EQUIPMENT</v>
      </c>
      <c r="B157" s="717"/>
      <c r="C157" s="711"/>
      <c r="D157" s="718"/>
      <c r="E157" s="719"/>
      <c r="F157" s="720"/>
      <c r="G157" s="212"/>
    </row>
    <row r="158" spans="1:7" ht="14.4">
      <c r="A158" s="220">
        <v>1</v>
      </c>
      <c r="B158" s="703" t="s">
        <v>1719</v>
      </c>
      <c r="C158" s="220">
        <f>'Library Equipment'!D4</f>
        <v>0</v>
      </c>
      <c r="D158" s="254">
        <v>250</v>
      </c>
      <c r="E158" s="221">
        <f t="shared" ref="E158:E170" si="12">D158*C158</f>
        <v>0</v>
      </c>
      <c r="F158" s="257" t="s">
        <v>498</v>
      </c>
      <c r="G158" s="209"/>
    </row>
    <row r="159" spans="1:7" ht="14.4">
      <c r="A159" s="222">
        <v>2</v>
      </c>
      <c r="B159" s="231" t="s">
        <v>1479</v>
      </c>
      <c r="C159" s="222">
        <f>'Library Equipment'!D26</f>
        <v>0</v>
      </c>
      <c r="D159" s="243">
        <v>189.95</v>
      </c>
      <c r="E159" s="218">
        <f t="shared" si="12"/>
        <v>0</v>
      </c>
      <c r="F159" s="256" t="s">
        <v>495</v>
      </c>
      <c r="G159" s="212"/>
    </row>
    <row r="160" spans="1:7" ht="14.4">
      <c r="A160" s="222">
        <v>3</v>
      </c>
      <c r="B160" s="231" t="s">
        <v>1496</v>
      </c>
      <c r="C160" s="222">
        <f>'Library Equipment'!D49</f>
        <v>0</v>
      </c>
      <c r="D160" s="243">
        <v>170.3</v>
      </c>
      <c r="E160" s="218">
        <f t="shared" si="12"/>
        <v>0</v>
      </c>
      <c r="F160" s="256" t="s">
        <v>498</v>
      </c>
      <c r="G160" s="212"/>
    </row>
    <row r="161" spans="1:7" ht="14.4">
      <c r="A161" s="220">
        <v>4</v>
      </c>
      <c r="B161" s="231" t="s">
        <v>1756</v>
      </c>
      <c r="C161" s="222">
        <f>'Library Equipment'!D69</f>
        <v>0</v>
      </c>
      <c r="D161" s="243">
        <v>415</v>
      </c>
      <c r="E161" s="218">
        <f t="shared" si="12"/>
        <v>0</v>
      </c>
      <c r="F161" s="256" t="s">
        <v>493</v>
      </c>
      <c r="G161" s="212"/>
    </row>
    <row r="162" spans="1:7" ht="14.4">
      <c r="A162" s="222">
        <v>5</v>
      </c>
      <c r="B162" s="283" t="s">
        <v>1756</v>
      </c>
      <c r="C162" s="224">
        <f>'Library Equipment'!D90</f>
        <v>0</v>
      </c>
      <c r="D162" s="243">
        <v>415</v>
      </c>
      <c r="E162" s="218">
        <f t="shared" si="12"/>
        <v>0</v>
      </c>
      <c r="F162" s="256" t="s">
        <v>493</v>
      </c>
      <c r="G162" s="212"/>
    </row>
    <row r="163" spans="1:7" ht="14.4">
      <c r="A163" s="222">
        <v>6</v>
      </c>
      <c r="B163" s="231" t="s">
        <v>617</v>
      </c>
      <c r="C163" s="222">
        <f>'Library Equipment'!D111</f>
        <v>0</v>
      </c>
      <c r="D163" s="243">
        <v>465</v>
      </c>
      <c r="E163" s="218">
        <f t="shared" si="12"/>
        <v>0</v>
      </c>
      <c r="F163" s="256" t="s">
        <v>493</v>
      </c>
      <c r="G163" s="212"/>
    </row>
    <row r="164" spans="1:7" ht="14.4">
      <c r="A164" s="220">
        <v>7</v>
      </c>
      <c r="B164" s="231" t="s">
        <v>1239</v>
      </c>
      <c r="C164" s="222">
        <f>'Library Equipment'!D135</f>
        <v>0</v>
      </c>
      <c r="D164" s="243">
        <v>475</v>
      </c>
      <c r="E164" s="218">
        <f t="shared" si="12"/>
        <v>0</v>
      </c>
      <c r="F164" s="256" t="s">
        <v>1350</v>
      </c>
      <c r="G164" s="212"/>
    </row>
    <row r="165" spans="1:7" ht="14.4">
      <c r="A165" s="222">
        <v>8</v>
      </c>
      <c r="B165" s="231" t="s">
        <v>1500</v>
      </c>
      <c r="C165" s="222">
        <f>'Library Equipment'!D153</f>
        <v>0</v>
      </c>
      <c r="D165" s="243">
        <v>329</v>
      </c>
      <c r="E165" s="218">
        <f t="shared" si="12"/>
        <v>0</v>
      </c>
      <c r="F165" s="256" t="s">
        <v>493</v>
      </c>
      <c r="G165" s="212"/>
    </row>
    <row r="166" spans="1:7" ht="14.4">
      <c r="A166" s="222">
        <v>9</v>
      </c>
      <c r="B166" s="231" t="s">
        <v>316</v>
      </c>
      <c r="C166" s="222">
        <f>'Library Equipment'!D170</f>
        <v>0</v>
      </c>
      <c r="D166" s="243">
        <v>875</v>
      </c>
      <c r="E166" s="218">
        <f t="shared" si="12"/>
        <v>0</v>
      </c>
      <c r="F166" s="256" t="s">
        <v>493</v>
      </c>
      <c r="G166" s="212"/>
    </row>
    <row r="167" spans="1:7" ht="14.4">
      <c r="A167" s="222">
        <v>10</v>
      </c>
      <c r="B167" s="231" t="s">
        <v>515</v>
      </c>
      <c r="C167" s="222">
        <f>'Library Equipment'!D186</f>
        <v>0</v>
      </c>
      <c r="D167" s="243">
        <v>1704</v>
      </c>
      <c r="E167" s="218">
        <f>D167*C167</f>
        <v>0</v>
      </c>
      <c r="F167" s="256" t="s">
        <v>493</v>
      </c>
      <c r="G167" s="212"/>
    </row>
    <row r="168" spans="1:7" ht="13.5" customHeight="1">
      <c r="A168" s="220">
        <v>11</v>
      </c>
      <c r="B168" s="231" t="s">
        <v>514</v>
      </c>
      <c r="C168" s="222">
        <f>'Library Equipment'!D221</f>
        <v>0</v>
      </c>
      <c r="D168" s="243">
        <v>139.99</v>
      </c>
      <c r="E168" s="218">
        <f>D168*C168</f>
        <v>0</v>
      </c>
      <c r="F168" s="256" t="s">
        <v>495</v>
      </c>
      <c r="G168" s="212"/>
    </row>
    <row r="169" spans="1:7" ht="14.4">
      <c r="A169" s="220">
        <v>12</v>
      </c>
      <c r="B169" s="307" t="s">
        <v>290</v>
      </c>
      <c r="C169" s="222">
        <f>'Library Equipment'!D244</f>
        <v>0</v>
      </c>
      <c r="D169" s="273">
        <f>'Library Equipment'!E244</f>
        <v>1300</v>
      </c>
      <c r="E169" s="218">
        <f t="shared" si="12"/>
        <v>0</v>
      </c>
      <c r="F169" s="256" t="s">
        <v>493</v>
      </c>
      <c r="G169" s="212"/>
    </row>
    <row r="170" spans="1:7" ht="14.4">
      <c r="A170" s="222">
        <v>13</v>
      </c>
      <c r="B170" s="307" t="s">
        <v>291</v>
      </c>
      <c r="C170" s="222">
        <f>'Library Equipment'!D267</f>
        <v>0</v>
      </c>
      <c r="D170" s="273">
        <f>'Library Equipment'!E267</f>
        <v>1100</v>
      </c>
      <c r="E170" s="218">
        <f t="shared" si="12"/>
        <v>0</v>
      </c>
      <c r="F170" s="256" t="s">
        <v>493</v>
      </c>
      <c r="G170" s="212"/>
    </row>
    <row r="171" spans="1:7" ht="13.5" customHeight="1">
      <c r="A171" s="220">
        <v>14</v>
      </c>
      <c r="B171" s="231" t="s">
        <v>2059</v>
      </c>
      <c r="C171" s="222">
        <f>'Library Equipment'!D222</f>
        <v>0</v>
      </c>
      <c r="D171" s="243">
        <v>1995</v>
      </c>
      <c r="E171" s="218">
        <f>D171*C171</f>
        <v>0</v>
      </c>
      <c r="F171" s="256" t="s">
        <v>2058</v>
      </c>
      <c r="G171" s="212"/>
    </row>
    <row r="172" spans="1:7">
      <c r="A172" s="249"/>
      <c r="B172" s="236"/>
      <c r="C172" s="250"/>
      <c r="D172" s="252" t="s">
        <v>1681</v>
      </c>
      <c r="E172" s="242">
        <f>SUM(E158:E170)</f>
        <v>0</v>
      </c>
      <c r="F172" s="253"/>
      <c r="G172" s="212"/>
    </row>
    <row r="173" spans="1:7" ht="14.4">
      <c r="A173" s="737" t="str">
        <f>'Cafeteria Equipment'!A1</f>
        <v>CAFETERIA EQUIPMENT</v>
      </c>
      <c r="B173" s="717"/>
      <c r="C173" s="711"/>
      <c r="D173" s="718"/>
      <c r="E173" s="719"/>
      <c r="F173" s="720"/>
      <c r="G173" s="212"/>
    </row>
    <row r="174" spans="1:7" ht="14.4">
      <c r="A174" s="220">
        <v>1</v>
      </c>
      <c r="B174" s="703" t="s">
        <v>1502</v>
      </c>
      <c r="C174" s="220">
        <f>'Cafeteria Equipment'!D4</f>
        <v>0</v>
      </c>
      <c r="D174" s="254">
        <v>1500</v>
      </c>
      <c r="E174" s="221">
        <f t="shared" ref="E174:E179" si="13">D174*C174</f>
        <v>0</v>
      </c>
      <c r="F174" s="257" t="s">
        <v>1923</v>
      </c>
      <c r="G174" s="209"/>
    </row>
    <row r="175" spans="1:7" ht="14.4">
      <c r="A175" s="222">
        <v>2</v>
      </c>
      <c r="B175" s="231" t="s">
        <v>1503</v>
      </c>
      <c r="C175" s="222">
        <f>'Cafeteria Equipment'!D25</f>
        <v>0</v>
      </c>
      <c r="D175" s="243">
        <v>539.99</v>
      </c>
      <c r="E175" s="218">
        <f t="shared" si="13"/>
        <v>0</v>
      </c>
      <c r="F175" s="256" t="s">
        <v>501</v>
      </c>
      <c r="G175" s="212"/>
    </row>
    <row r="176" spans="1:7" ht="14.4">
      <c r="A176" s="220">
        <v>3</v>
      </c>
      <c r="B176" s="231" t="s">
        <v>1651</v>
      </c>
      <c r="C176" s="222">
        <f>'Cafeteria Equipment'!D42</f>
        <v>0</v>
      </c>
      <c r="D176" s="243">
        <v>104.99</v>
      </c>
      <c r="E176" s="218">
        <f t="shared" si="13"/>
        <v>0</v>
      </c>
      <c r="F176" s="256" t="s">
        <v>501</v>
      </c>
      <c r="G176" s="212"/>
    </row>
    <row r="177" spans="1:7" ht="14.4">
      <c r="A177" s="222">
        <v>4</v>
      </c>
      <c r="B177" s="231" t="s">
        <v>1951</v>
      </c>
      <c r="C177" s="222">
        <f>'Cafeteria Equipment'!D59</f>
        <v>0</v>
      </c>
      <c r="D177" s="243">
        <v>54</v>
      </c>
      <c r="E177" s="218">
        <f t="shared" si="13"/>
        <v>0</v>
      </c>
      <c r="F177" s="256" t="s">
        <v>1317</v>
      </c>
      <c r="G177" s="212"/>
    </row>
    <row r="178" spans="1:7" ht="14.4">
      <c r="A178" s="220">
        <v>5</v>
      </c>
      <c r="B178" s="231" t="s">
        <v>1952</v>
      </c>
      <c r="C178" s="222">
        <f>'Cafeteria Equipment'!D75</f>
        <v>0</v>
      </c>
      <c r="D178" s="243">
        <v>65</v>
      </c>
      <c r="E178" s="218">
        <f t="shared" si="13"/>
        <v>0</v>
      </c>
      <c r="F178" s="256" t="s">
        <v>1317</v>
      </c>
      <c r="G178" s="212"/>
    </row>
    <row r="179" spans="1:7" ht="14.4">
      <c r="A179" s="222">
        <v>6</v>
      </c>
      <c r="B179" s="231" t="s">
        <v>1953</v>
      </c>
      <c r="C179" s="222">
        <f>'Cafeteria Equipment'!D91</f>
        <v>0</v>
      </c>
      <c r="D179" s="243">
        <v>47</v>
      </c>
      <c r="E179" s="218">
        <f t="shared" si="13"/>
        <v>0</v>
      </c>
      <c r="F179" s="256" t="s">
        <v>1317</v>
      </c>
      <c r="G179" s="212"/>
    </row>
    <row r="180" spans="1:7" ht="14.25" customHeight="1">
      <c r="A180" s="220">
        <v>7</v>
      </c>
      <c r="B180" s="231" t="s">
        <v>844</v>
      </c>
      <c r="C180" s="217">
        <f>'Cafeteria Equipment'!D107</f>
        <v>0</v>
      </c>
      <c r="D180" s="238">
        <v>373.24</v>
      </c>
      <c r="E180" s="225">
        <f>D180*C180</f>
        <v>0</v>
      </c>
      <c r="F180" s="258" t="s">
        <v>1317</v>
      </c>
      <c r="G180" s="212"/>
    </row>
    <row r="181" spans="1:7" ht="14.25" customHeight="1">
      <c r="A181" s="220">
        <v>8</v>
      </c>
      <c r="B181" s="231" t="s">
        <v>2062</v>
      </c>
      <c r="C181" s="217">
        <f>'Cafeteria Equipment'!D108</f>
        <v>0</v>
      </c>
      <c r="D181" s="238">
        <v>179.99</v>
      </c>
      <c r="E181" s="225">
        <f>D181*C181</f>
        <v>0</v>
      </c>
      <c r="F181" s="258" t="s">
        <v>1317</v>
      </c>
      <c r="G181" s="212"/>
    </row>
    <row r="182" spans="1:7" s="223" customFormat="1">
      <c r="A182" s="249"/>
      <c r="B182" s="236"/>
      <c r="C182" s="250"/>
      <c r="D182" s="252" t="s">
        <v>1681</v>
      </c>
      <c r="E182" s="242">
        <f>SUM(E174:E180)</f>
        <v>0</v>
      </c>
      <c r="F182" s="253"/>
      <c r="G182" s="212"/>
    </row>
    <row r="183" spans="1:7" s="223" customFormat="1" ht="13.5" customHeight="1">
      <c r="A183" s="737" t="str">
        <f>'Computer &amp; Computer Peripherals'!A1</f>
        <v>COMPUTER AND COMPUTER PERIPHERALS</v>
      </c>
      <c r="B183" s="721"/>
      <c r="C183" s="722"/>
      <c r="D183" s="723"/>
      <c r="E183" s="724"/>
      <c r="F183" s="725"/>
      <c r="G183" s="212"/>
    </row>
    <row r="184" spans="1:7" s="223" customFormat="1" ht="14.4">
      <c r="A184" s="290">
        <v>1</v>
      </c>
      <c r="B184" s="705" t="s">
        <v>292</v>
      </c>
      <c r="C184" s="235">
        <f>'Computer &amp; Computer Peripherals'!D5</f>
        <v>0</v>
      </c>
      <c r="D184" s="255">
        <f>'Computer &amp; Computer Peripherals'!E5</f>
        <v>1000</v>
      </c>
      <c r="E184" s="232">
        <f t="shared" ref="E184:E189" si="14">D184*C184</f>
        <v>0</v>
      </c>
      <c r="F184" s="286" t="s">
        <v>889</v>
      </c>
      <c r="G184" s="212"/>
    </row>
    <row r="185" spans="1:7" s="223" customFormat="1" ht="14.4">
      <c r="A185" s="230">
        <v>2</v>
      </c>
      <c r="B185" s="706" t="s">
        <v>293</v>
      </c>
      <c r="C185" s="217">
        <f>'Computer &amp; Computer Peripherals'!D50</f>
        <v>0</v>
      </c>
      <c r="D185" s="238">
        <f>'Computer &amp; Computer Peripherals'!E50</f>
        <v>1384</v>
      </c>
      <c r="E185" s="225">
        <f t="shared" si="14"/>
        <v>0</v>
      </c>
      <c r="F185" s="258" t="s">
        <v>1356</v>
      </c>
      <c r="G185" s="212"/>
    </row>
    <row r="186" spans="1:7" s="223" customFormat="1" ht="14.4">
      <c r="A186" s="230">
        <v>3</v>
      </c>
      <c r="B186" s="706" t="s">
        <v>1441</v>
      </c>
      <c r="C186" s="217">
        <f>'Computer &amp; Computer Peripherals'!D77</f>
        <v>0</v>
      </c>
      <c r="D186" s="238">
        <v>584.99</v>
      </c>
      <c r="E186" s="225">
        <f t="shared" si="14"/>
        <v>0</v>
      </c>
      <c r="F186" s="684" t="s">
        <v>251</v>
      </c>
      <c r="G186" s="212"/>
    </row>
    <row r="187" spans="1:7" s="223" customFormat="1" ht="14.4">
      <c r="A187" s="230">
        <v>4</v>
      </c>
      <c r="B187" s="706" t="s">
        <v>294</v>
      </c>
      <c r="C187" s="217">
        <f>'Computer &amp; Computer Peripherals'!D94</f>
        <v>0</v>
      </c>
      <c r="D187" s="238">
        <f>'Computer &amp; Computer Peripherals'!E94</f>
        <v>528.95000000000005</v>
      </c>
      <c r="E187" s="225">
        <f t="shared" si="14"/>
        <v>0</v>
      </c>
      <c r="F187" s="258" t="s">
        <v>1356</v>
      </c>
      <c r="G187" s="212"/>
    </row>
    <row r="188" spans="1:7" s="223" customFormat="1" ht="14.4">
      <c r="A188" s="230">
        <v>5</v>
      </c>
      <c r="B188" s="706" t="s">
        <v>295</v>
      </c>
      <c r="C188" s="217">
        <f>'Computer &amp; Computer Peripherals'!D113</f>
        <v>0</v>
      </c>
      <c r="D188" s="238">
        <f>'Computer &amp; Computer Peripherals'!E113</f>
        <v>389.97</v>
      </c>
      <c r="E188" s="225">
        <f t="shared" si="14"/>
        <v>0</v>
      </c>
      <c r="F188" s="258" t="s">
        <v>1356</v>
      </c>
      <c r="G188" s="212"/>
    </row>
    <row r="189" spans="1:7" s="223" customFormat="1" ht="14.4">
      <c r="A189" s="217">
        <v>6</v>
      </c>
      <c r="B189" s="291" t="s">
        <v>191</v>
      </c>
      <c r="C189" s="217">
        <f>'Computer &amp; Computer Peripherals'!D131</f>
        <v>0</v>
      </c>
      <c r="D189" s="602">
        <f>'Computer &amp; Computer Peripherals'!E131</f>
        <v>799</v>
      </c>
      <c r="E189" s="225">
        <f t="shared" si="14"/>
        <v>0</v>
      </c>
      <c r="F189" s="258" t="s">
        <v>232</v>
      </c>
      <c r="G189" s="212"/>
    </row>
    <row r="190" spans="1:7" s="223" customFormat="1">
      <c r="A190" s="601"/>
      <c r="B190" s="313"/>
      <c r="C190" s="209"/>
      <c r="D190" s="244" t="s">
        <v>1681</v>
      </c>
      <c r="E190" s="239">
        <f>SUM(E184:E189)</f>
        <v>0</v>
      </c>
      <c r="F190" s="318"/>
      <c r="G190" s="212"/>
    </row>
    <row r="191" spans="1:7" s="223" customFormat="1">
      <c r="A191" s="300"/>
      <c r="B191" s="313"/>
      <c r="C191" s="209"/>
      <c r="D191" s="315"/>
      <c r="E191" s="316"/>
      <c r="F191" s="314"/>
      <c r="G191" s="212"/>
    </row>
    <row r="192" spans="1:7" s="223" customFormat="1">
      <c r="A192" s="209"/>
      <c r="C192" s="735" t="s">
        <v>1681</v>
      </c>
      <c r="D192" s="735"/>
      <c r="E192" s="317">
        <f>E24+E45+E80+E97+E109+E125+E139+E156+E172+E182+E190</f>
        <v>0</v>
      </c>
      <c r="F192" s="319"/>
      <c r="G192" s="212"/>
    </row>
    <row r="193" spans="2:7" s="223" customFormat="1" ht="15" customHeight="1">
      <c r="C193" s="736" t="s">
        <v>278</v>
      </c>
      <c r="D193" s="735"/>
      <c r="E193" s="260">
        <f>E192*15%</f>
        <v>0</v>
      </c>
      <c r="F193" s="320"/>
      <c r="G193" s="226"/>
    </row>
    <row r="194" spans="2:7" s="223" customFormat="1">
      <c r="C194" s="753" t="s">
        <v>248</v>
      </c>
      <c r="D194" s="754"/>
      <c r="E194" s="261">
        <f>SUM(E192:E193)</f>
        <v>0</v>
      </c>
      <c r="F194" s="321"/>
      <c r="G194" s="227"/>
    </row>
    <row r="195" spans="2:7" s="223" customFormat="1" ht="15.75" customHeight="1">
      <c r="G195" s="228"/>
    </row>
    <row r="196" spans="2:7" s="223" customFormat="1"/>
    <row r="197" spans="2:7" s="223" customFormat="1">
      <c r="E197" s="226"/>
      <c r="F197" s="226"/>
    </row>
    <row r="198" spans="2:7" s="223" customFormat="1">
      <c r="E198" s="226"/>
      <c r="F198" s="226"/>
    </row>
    <row r="199" spans="2:7" s="223" customFormat="1">
      <c r="B199" s="233"/>
      <c r="C199" s="234"/>
      <c r="E199" s="226"/>
      <c r="F199" s="226"/>
    </row>
    <row r="200" spans="2:7" s="223" customFormat="1">
      <c r="B200" s="233"/>
    </row>
    <row r="201" spans="2:7" s="223" customFormat="1"/>
    <row r="202" spans="2:7" s="223" customFormat="1"/>
    <row r="203" spans="2:7" s="223" customFormat="1"/>
    <row r="204" spans="2:7" s="223" customFormat="1"/>
    <row r="205" spans="2:7" s="223" customFormat="1"/>
    <row r="206" spans="2:7" s="223" customFormat="1"/>
    <row r="207" spans="2:7" s="223" customFormat="1"/>
    <row r="208" spans="2:7" s="223" customFormat="1"/>
    <row r="209" s="223" customFormat="1"/>
    <row r="210" s="223" customFormat="1"/>
    <row r="211" s="223" customFormat="1"/>
    <row r="212" s="223" customFormat="1"/>
    <row r="213" s="223" customFormat="1"/>
    <row r="214" s="223" customFormat="1"/>
    <row r="215" s="223" customFormat="1"/>
    <row r="216" s="223" customFormat="1"/>
    <row r="217" s="223" customFormat="1"/>
    <row r="218" s="223" customFormat="1"/>
    <row r="219" s="223" customFormat="1"/>
    <row r="220" s="223" customFormat="1"/>
    <row r="221" s="223" customFormat="1"/>
    <row r="222" s="223" customFormat="1"/>
    <row r="223" s="223" customFormat="1"/>
    <row r="224" s="223" customFormat="1"/>
    <row r="225" s="223" customFormat="1"/>
    <row r="226" s="223" customFormat="1"/>
    <row r="227" s="223" customFormat="1"/>
    <row r="228" s="223" customFormat="1"/>
    <row r="229" s="223" customFormat="1"/>
    <row r="230" s="223" customFormat="1"/>
    <row r="231" s="223" customFormat="1"/>
    <row r="232" s="223" customFormat="1"/>
    <row r="233" s="223" customFormat="1"/>
    <row r="234" s="223" customFormat="1"/>
    <row r="235" s="223" customFormat="1"/>
    <row r="236" s="223" customFormat="1"/>
    <row r="237" s="223" customFormat="1"/>
    <row r="238" s="223" customFormat="1"/>
    <row r="239" s="223" customFormat="1"/>
    <row r="240" s="223" customFormat="1"/>
    <row r="241" s="223" customFormat="1"/>
    <row r="242" s="223" customFormat="1"/>
    <row r="243" s="223" customFormat="1"/>
    <row r="244" s="223" customFormat="1"/>
    <row r="245" s="223" customFormat="1"/>
    <row r="246" s="223" customFormat="1"/>
    <row r="247" s="223" customFormat="1"/>
    <row r="248" s="223" customFormat="1"/>
    <row r="249" s="223" customFormat="1"/>
    <row r="250" s="223" customFormat="1"/>
    <row r="251" s="223" customFormat="1"/>
    <row r="252" s="223" customFormat="1"/>
    <row r="253" s="223" customFormat="1"/>
    <row r="254" s="223" customFormat="1"/>
    <row r="255" s="223" customFormat="1"/>
    <row r="256" s="223" customFormat="1"/>
    <row r="257" s="223" customFormat="1"/>
    <row r="258" s="223" customFormat="1"/>
    <row r="259" s="223" customFormat="1"/>
    <row r="260" s="223" customFormat="1"/>
    <row r="261" s="223" customFormat="1"/>
    <row r="262" s="223" customFormat="1"/>
    <row r="263" s="223" customFormat="1"/>
    <row r="264" s="223" customFormat="1"/>
    <row r="265" s="223" customFormat="1"/>
    <row r="266" s="223" customFormat="1"/>
    <row r="267" s="223" customFormat="1"/>
    <row r="268" s="223" customFormat="1"/>
    <row r="269" s="223" customFormat="1"/>
    <row r="270" s="223" customFormat="1"/>
    <row r="271" s="223" customFormat="1"/>
    <row r="272" s="223" customFormat="1"/>
    <row r="273" s="223" customFormat="1"/>
    <row r="274" s="223" customFormat="1"/>
    <row r="275" s="223" customFormat="1"/>
    <row r="276" s="223" customFormat="1"/>
    <row r="277" s="223" customFormat="1"/>
    <row r="278" s="223" customFormat="1"/>
    <row r="279" s="223" customFormat="1"/>
    <row r="280" s="223" customFormat="1"/>
    <row r="281" s="223" customFormat="1"/>
    <row r="282" s="223" customFormat="1"/>
    <row r="283" s="223" customFormat="1"/>
    <row r="284" s="223" customFormat="1"/>
    <row r="285" s="223" customFormat="1"/>
    <row r="286" s="223" customFormat="1"/>
    <row r="287" s="223" customFormat="1"/>
    <row r="288" s="223" customFormat="1"/>
    <row r="289" s="223" customFormat="1"/>
    <row r="290" s="223" customFormat="1"/>
    <row r="291" s="223" customFormat="1"/>
    <row r="292" s="223" customFormat="1"/>
    <row r="293" s="223" customFormat="1"/>
    <row r="294" s="223" customFormat="1"/>
    <row r="295" s="223" customFormat="1"/>
    <row r="296" s="223" customFormat="1"/>
    <row r="297" s="223" customFormat="1"/>
    <row r="298" s="223" customFormat="1"/>
    <row r="299" s="223" customFormat="1"/>
    <row r="300" s="223" customFormat="1"/>
    <row r="301" s="223" customFormat="1"/>
    <row r="302" s="223" customFormat="1"/>
    <row r="303" s="223" customFormat="1"/>
    <row r="304" s="223" customFormat="1"/>
    <row r="305" s="223" customFormat="1"/>
    <row r="306" s="223" customFormat="1"/>
    <row r="307" s="223" customFormat="1"/>
    <row r="308" s="223" customFormat="1"/>
    <row r="309" s="223" customFormat="1"/>
    <row r="310" s="223" customFormat="1"/>
    <row r="311" s="223" customFormat="1"/>
    <row r="312" s="223" customFormat="1"/>
    <row r="313" s="223" customFormat="1"/>
    <row r="314" s="223" customFormat="1"/>
    <row r="315" s="223" customFormat="1"/>
    <row r="316" s="223" customFormat="1"/>
    <row r="317" s="223" customFormat="1"/>
    <row r="318" s="223" customFormat="1"/>
    <row r="319" s="223" customFormat="1"/>
    <row r="320" s="223" customFormat="1"/>
    <row r="321" s="223" customFormat="1"/>
    <row r="322" s="223" customFormat="1"/>
    <row r="323" s="223" customFormat="1"/>
    <row r="324" s="223" customFormat="1"/>
    <row r="325" s="223" customFormat="1"/>
    <row r="326" s="223" customFormat="1"/>
    <row r="327" s="223" customFormat="1"/>
    <row r="328" s="223" customFormat="1"/>
    <row r="329" s="223" customFormat="1"/>
    <row r="330" s="223" customFormat="1"/>
    <row r="331" s="223" customFormat="1"/>
    <row r="332" s="223" customFormat="1"/>
    <row r="333" s="223" customFormat="1"/>
    <row r="334" s="223" customFormat="1"/>
    <row r="335" s="223" customFormat="1"/>
    <row r="336" s="223" customFormat="1"/>
    <row r="337" s="223" customFormat="1"/>
  </sheetData>
  <customSheetViews>
    <customSheetView guid="{2555927D-7DA8-47BD-AF8E-80CC103A8720}" scale="110" printArea="1" topLeftCell="A31">
      <selection activeCell="B41" sqref="B41"/>
      <rowBreaks count="3" manualBreakCount="3">
        <brk id="114" max="5" man="1"/>
        <brk id="190" max="5" man="1"/>
        <brk id="217" max="5" man="1"/>
      </rowBreaks>
      <pageMargins left="0.42" right="0.23" top="0.39" bottom="0.52" header="0.25" footer="0.2"/>
      <pageSetup scale="73" orientation="portrait" r:id="rId1"/>
      <headerFooter alignWithMargins="0">
        <oddFooter>Page &amp;P of &amp;N</oddFooter>
      </headerFooter>
    </customSheetView>
  </customSheetViews>
  <mergeCells count="7">
    <mergeCell ref="C194:D194"/>
    <mergeCell ref="A1:B1"/>
    <mergeCell ref="A4:B4"/>
    <mergeCell ref="F1:F2"/>
    <mergeCell ref="C1:C2"/>
    <mergeCell ref="D1:D2"/>
    <mergeCell ref="E1:E2"/>
  </mergeCells>
  <phoneticPr fontId="0" type="noConversion"/>
  <hyperlinks>
    <hyperlink ref="F11" r:id="rId2"/>
    <hyperlink ref="F12" r:id="rId3"/>
    <hyperlink ref="F15" r:id="rId4"/>
    <hyperlink ref="F16" r:id="rId5"/>
    <hyperlink ref="F17" r:id="rId6"/>
    <hyperlink ref="F18" r:id="rId7"/>
    <hyperlink ref="F26" r:id="rId8"/>
    <hyperlink ref="F27:F28" r:id="rId9" display="www.atdamerican.com"/>
    <hyperlink ref="F29" r:id="rId10"/>
    <hyperlink ref="F30" r:id="rId11"/>
    <hyperlink ref="F31" r:id="rId12"/>
    <hyperlink ref="F32" r:id="rId13"/>
    <hyperlink ref="F34" r:id="rId14"/>
    <hyperlink ref="F35" r:id="rId15"/>
    <hyperlink ref="F47" r:id="rId16"/>
    <hyperlink ref="F48" r:id="rId17"/>
    <hyperlink ref="F49" r:id="rId18"/>
    <hyperlink ref="F50" r:id="rId19"/>
    <hyperlink ref="F51" r:id="rId20"/>
    <hyperlink ref="F74" r:id="rId21"/>
    <hyperlink ref="F69" r:id="rId22"/>
    <hyperlink ref="F62" r:id="rId23"/>
    <hyperlink ref="F71" r:id="rId24"/>
    <hyperlink ref="F70" r:id="rId25"/>
    <hyperlink ref="F55" r:id="rId26"/>
    <hyperlink ref="F56" r:id="rId27"/>
    <hyperlink ref="F83" r:id="rId28"/>
    <hyperlink ref="F61" r:id="rId29"/>
    <hyperlink ref="F67" r:id="rId30"/>
    <hyperlink ref="F84" r:id="rId31"/>
    <hyperlink ref="F38" r:id="rId32"/>
    <hyperlink ref="F68" r:id="rId33"/>
    <hyperlink ref="F58" r:id="rId34"/>
    <hyperlink ref="F99" r:id="rId35"/>
    <hyperlink ref="F100" r:id="rId36"/>
    <hyperlink ref="F101" r:id="rId37"/>
    <hyperlink ref="F102" r:id="rId38"/>
    <hyperlink ref="F103" r:id="rId39"/>
    <hyperlink ref="F104" r:id="rId40"/>
    <hyperlink ref="F105" r:id="rId41"/>
    <hyperlink ref="F108" r:id="rId42"/>
    <hyperlink ref="F106" r:id="rId43"/>
    <hyperlink ref="F107" r:id="rId44"/>
    <hyperlink ref="F111" r:id="rId45"/>
    <hyperlink ref="F112" r:id="rId46"/>
    <hyperlink ref="F113" r:id="rId47"/>
    <hyperlink ref="F114" r:id="rId48"/>
    <hyperlink ref="F115" r:id="rId49"/>
    <hyperlink ref="F116" r:id="rId50"/>
    <hyperlink ref="F117" r:id="rId51"/>
    <hyperlink ref="F118" r:id="rId52"/>
    <hyperlink ref="F119" r:id="rId53"/>
    <hyperlink ref="F120" r:id="rId54"/>
    <hyperlink ref="F121" r:id="rId55"/>
    <hyperlink ref="F122" r:id="rId56"/>
    <hyperlink ref="F123" r:id="rId57"/>
    <hyperlink ref="F124" r:id="rId58"/>
    <hyperlink ref="F127" r:id="rId59"/>
    <hyperlink ref="F135" r:id="rId60"/>
    <hyperlink ref="F128:F134" r:id="rId61" display="www.flaghouse.com"/>
    <hyperlink ref="F141" r:id="rId62"/>
    <hyperlink ref="F142" r:id="rId63"/>
    <hyperlink ref="F143" r:id="rId64"/>
    <hyperlink ref="F144" r:id="rId65"/>
    <hyperlink ref="F145" r:id="rId66"/>
    <hyperlink ref="F146" r:id="rId67"/>
    <hyperlink ref="F147" r:id="rId68"/>
    <hyperlink ref="F148" r:id="rId69"/>
    <hyperlink ref="F149" r:id="rId70"/>
    <hyperlink ref="F150" r:id="rId71"/>
    <hyperlink ref="F151" r:id="rId72"/>
    <hyperlink ref="F152" r:id="rId73"/>
    <hyperlink ref="F153" r:id="rId74"/>
    <hyperlink ref="F158" r:id="rId75"/>
    <hyperlink ref="F159" r:id="rId76"/>
    <hyperlink ref="F160" r:id="rId77"/>
    <hyperlink ref="F161" r:id="rId78"/>
    <hyperlink ref="F162" r:id="rId79"/>
    <hyperlink ref="F163" r:id="rId80"/>
    <hyperlink ref="F164" r:id="rId81"/>
    <hyperlink ref="F165" r:id="rId82"/>
    <hyperlink ref="F166" r:id="rId83"/>
    <hyperlink ref="F63" r:id="rId84"/>
    <hyperlink ref="F167" r:id="rId85"/>
    <hyperlink ref="F168" r:id="rId86"/>
    <hyperlink ref="F174" r:id="rId87"/>
    <hyperlink ref="F175" r:id="rId88"/>
    <hyperlink ref="F176" r:id="rId89"/>
    <hyperlink ref="F177:F179" r:id="rId90" display="www.centralrestaurant.com"/>
    <hyperlink ref="F180" r:id="rId91"/>
    <hyperlink ref="F184" r:id="rId92"/>
    <hyperlink ref="F185" r:id="rId93"/>
    <hyperlink ref="F187" r:id="rId94"/>
    <hyperlink ref="F186" r:id="rId95" display="www.tigerdirect.com"/>
    <hyperlink ref="F188" r:id="rId96"/>
    <hyperlink ref="F5" r:id="rId97"/>
    <hyperlink ref="F13" r:id="rId98"/>
    <hyperlink ref="F14" r:id="rId99"/>
    <hyperlink ref="F57" r:id="rId100"/>
    <hyperlink ref="F82" r:id="rId101"/>
    <hyperlink ref="F77" r:id="rId102"/>
    <hyperlink ref="A54" location="'Misc. Equipment'!A219" display="'Misc. Equipment'!A219"/>
    <hyperlink ref="A60" location="'Misc. Equipment'!A318" display="'Misc. Equipment'!A318"/>
    <hyperlink ref="A66" location="'Misc. Equipment'!A441" display="'Misc. Equipment'!A441"/>
    <hyperlink ref="A76" location="'Misc. Equipment'!A609" display="'Misc. Equipment'!A609"/>
    <hyperlink ref="A183" location="'Computer &amp; Computer Peripherals'!A1" display="'Computer &amp; Computer Peripherals'!A1"/>
    <hyperlink ref="F169:F170" r:id="rId103" display="www.highsmith.com"/>
    <hyperlink ref="F154" r:id="rId104"/>
    <hyperlink ref="F137" r:id="rId105"/>
    <hyperlink ref="F136" r:id="rId106"/>
    <hyperlink ref="F138" r:id="rId107"/>
    <hyperlink ref="F10" r:id="rId108"/>
    <hyperlink ref="A81" location="Maint.Janitorial!A1" display="Maint.Janitorial!A1"/>
    <hyperlink ref="F64:F65" r:id="rId109" display="www.atdamerican.com"/>
    <hyperlink ref="F72:F73" r:id="rId110" display="www.atdamerican.com"/>
    <hyperlink ref="F75" r:id="rId111"/>
    <hyperlink ref="F59" r:id="rId112"/>
    <hyperlink ref="F39:F42" r:id="rId113" display="www.schooloutfitters.com"/>
    <hyperlink ref="F36" r:id="rId114"/>
    <hyperlink ref="F19:F23" r:id="rId115" display="www.schooloutfitters.com"/>
    <hyperlink ref="A98" location="'Music Equip.'!A1" display="'Music Equip.'!A1"/>
    <hyperlink ref="A140" location="'Nurse Equipment'!A1" display="'Nurse Equipment'!A1"/>
    <hyperlink ref="A157" location="'Library Equipment'!A1" display="'Library Equipment'!A1"/>
    <hyperlink ref="A173" location="'Cafeteria Equipment'!A1" display="'Cafeteria Equipment'!A1"/>
    <hyperlink ref="A78" location="'Misc. Equipment'!A675" display="'Misc. Equipment'!A675"/>
    <hyperlink ref="F44" r:id="rId116"/>
    <hyperlink ref="F181" r:id="rId117"/>
    <hyperlink ref="F79" r:id="rId118"/>
    <hyperlink ref="F85" r:id="rId119"/>
    <hyperlink ref="F87:F96" r:id="rId120" display="www.homedepot.com"/>
    <hyperlink ref="F155" r:id="rId121"/>
    <hyperlink ref="F53" r:id="rId122"/>
  </hyperlinks>
  <pageMargins left="0.42" right="0.23" top="0.39" bottom="0.52" header="0.25" footer="0.2"/>
  <pageSetup scale="73" orientation="portrait" r:id="rId123"/>
  <headerFooter alignWithMargins="0">
    <oddFooter>Page &amp;P of &amp;N</oddFooter>
  </headerFooter>
  <rowBreaks count="3" manualBreakCount="3">
    <brk id="97" max="5" man="1"/>
    <brk id="171" max="5" man="1"/>
    <brk id="195"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4"/>
  <sheetViews>
    <sheetView zoomScaleNormal="100" workbookViewId="0">
      <selection activeCell="F37" sqref="F37"/>
    </sheetView>
  </sheetViews>
  <sheetFormatPr defaultRowHeight="14.4"/>
  <cols>
    <col min="3" max="3" width="42.125" customWidth="1"/>
    <col min="4" max="4" width="14.625" customWidth="1"/>
    <col min="5" max="5" width="16.25" customWidth="1"/>
    <col min="6" max="6" width="22.875" customWidth="1"/>
    <col min="8" max="8" width="69.25" style="418" customWidth="1"/>
  </cols>
  <sheetData>
    <row r="1" spans="1:12" ht="15.6">
      <c r="A1" s="80" t="s">
        <v>310</v>
      </c>
      <c r="H1" s="528" t="s">
        <v>54</v>
      </c>
    </row>
    <row r="2" spans="1:12" ht="28.8">
      <c r="B2" s="35"/>
      <c r="C2" s="29"/>
      <c r="D2" s="29"/>
      <c r="E2" s="38" t="s">
        <v>1395</v>
      </c>
      <c r="F2" s="29"/>
      <c r="H2" s="541" t="s">
        <v>58</v>
      </c>
    </row>
    <row r="3" spans="1:12" ht="28.8">
      <c r="A3" s="36" t="s">
        <v>1394</v>
      </c>
      <c r="B3" s="788" t="s">
        <v>1393</v>
      </c>
      <c r="C3" s="789"/>
      <c r="D3" s="47" t="s">
        <v>1392</v>
      </c>
      <c r="E3" s="48" t="s">
        <v>1391</v>
      </c>
      <c r="F3" s="37" t="s">
        <v>1390</v>
      </c>
      <c r="H3" s="542" t="s">
        <v>55</v>
      </c>
    </row>
    <row r="4" spans="1:12" ht="28.8">
      <c r="A4" s="54">
        <v>1</v>
      </c>
      <c r="B4" s="773" t="s">
        <v>1502</v>
      </c>
      <c r="C4" s="774"/>
      <c r="D4" s="365"/>
      <c r="E4" s="447">
        <v>1500</v>
      </c>
      <c r="F4" s="448">
        <f>SUM(D4*E4)</f>
        <v>0</v>
      </c>
      <c r="H4" s="542" t="s">
        <v>56</v>
      </c>
    </row>
    <row r="5" spans="1:12">
      <c r="A5" s="40"/>
      <c r="B5" s="46" t="s">
        <v>1913</v>
      </c>
      <c r="C5" t="s">
        <v>1792</v>
      </c>
      <c r="D5" s="30"/>
      <c r="E5" s="42"/>
      <c r="F5" s="43"/>
      <c r="H5" s="543" t="s">
        <v>57</v>
      </c>
    </row>
    <row r="6" spans="1:12">
      <c r="A6" s="40"/>
      <c r="B6" s="46"/>
      <c r="C6" t="s">
        <v>1793</v>
      </c>
      <c r="D6" s="30"/>
      <c r="E6" s="42"/>
      <c r="F6" s="43"/>
      <c r="H6" s="529"/>
      <c r="I6" s="18"/>
      <c r="J6" s="18"/>
      <c r="K6" s="18"/>
      <c r="L6" s="18"/>
    </row>
    <row r="7" spans="1:12">
      <c r="A7" s="40"/>
      <c r="B7" s="46" t="s">
        <v>1913</v>
      </c>
      <c r="C7" s="150" t="s">
        <v>379</v>
      </c>
      <c r="D7" s="30"/>
      <c r="E7" s="42"/>
      <c r="F7" s="43"/>
      <c r="H7" s="530"/>
      <c r="I7" s="18"/>
      <c r="J7" s="18"/>
      <c r="K7" s="18"/>
      <c r="L7" s="18"/>
    </row>
    <row r="8" spans="1:12">
      <c r="A8" s="40"/>
      <c r="B8" s="46"/>
      <c r="C8" s="150" t="s">
        <v>1215</v>
      </c>
      <c r="D8" s="30"/>
      <c r="E8" s="42"/>
      <c r="F8" s="43"/>
      <c r="H8" s="530"/>
      <c r="I8" s="18"/>
      <c r="J8" s="18"/>
      <c r="K8" s="18"/>
      <c r="L8" s="18"/>
    </row>
    <row r="9" spans="1:12">
      <c r="A9" s="40"/>
      <c r="B9" s="46" t="s">
        <v>1913</v>
      </c>
      <c r="C9" s="150" t="s">
        <v>1216</v>
      </c>
      <c r="D9" s="30"/>
      <c r="E9" s="42"/>
      <c r="F9" s="43"/>
      <c r="H9" s="530"/>
      <c r="I9" s="18"/>
      <c r="J9" s="18"/>
      <c r="K9" s="18"/>
      <c r="L9" s="18"/>
    </row>
    <row r="10" spans="1:12">
      <c r="A10" s="40"/>
      <c r="B10" s="46"/>
      <c r="C10" s="150" t="s">
        <v>1217</v>
      </c>
      <c r="D10" s="30"/>
      <c r="E10" s="42"/>
      <c r="F10" s="43"/>
      <c r="H10" s="530"/>
      <c r="I10" s="18"/>
      <c r="J10" s="18"/>
      <c r="K10" s="18"/>
      <c r="L10" s="18"/>
    </row>
    <row r="11" spans="1:12">
      <c r="A11" s="40"/>
      <c r="B11" s="46" t="s">
        <v>1913</v>
      </c>
      <c r="C11" s="150" t="s">
        <v>1218</v>
      </c>
      <c r="D11" s="30"/>
      <c r="E11" s="42"/>
      <c r="F11" s="43"/>
      <c r="H11" s="530"/>
      <c r="I11" s="18"/>
      <c r="J11" s="18"/>
      <c r="K11" s="18"/>
      <c r="L11" s="18"/>
    </row>
    <row r="12" spans="1:12">
      <c r="A12" s="40"/>
      <c r="B12" s="46"/>
      <c r="C12" s="150" t="s">
        <v>1219</v>
      </c>
      <c r="D12" s="30"/>
      <c r="E12" s="42"/>
      <c r="F12" s="43"/>
      <c r="H12" s="530"/>
      <c r="I12" s="18"/>
      <c r="J12" s="18"/>
      <c r="K12" s="18"/>
      <c r="L12" s="18"/>
    </row>
    <row r="13" spans="1:12">
      <c r="A13" s="40"/>
      <c r="B13" s="46" t="s">
        <v>1913</v>
      </c>
      <c r="C13" s="150" t="s">
        <v>1790</v>
      </c>
      <c r="D13" s="30"/>
      <c r="E13" s="42"/>
      <c r="F13" s="43"/>
      <c r="H13" s="530"/>
      <c r="I13" s="18"/>
      <c r="J13" s="18"/>
      <c r="K13" s="18"/>
      <c r="L13" s="18"/>
    </row>
    <row r="14" spans="1:12" ht="15" customHeight="1">
      <c r="A14" s="40"/>
      <c r="B14" s="46" t="s">
        <v>1913</v>
      </c>
      <c r="C14" s="150" t="s">
        <v>1791</v>
      </c>
      <c r="D14" s="30"/>
      <c r="E14" s="42"/>
      <c r="F14" s="43"/>
      <c r="H14" s="530"/>
      <c r="I14" s="153"/>
      <c r="L14" s="18"/>
    </row>
    <row r="15" spans="1:12">
      <c r="A15" s="40"/>
      <c r="B15" s="46" t="s">
        <v>1913</v>
      </c>
      <c r="C15" s="150" t="s">
        <v>1220</v>
      </c>
      <c r="D15" s="30"/>
      <c r="E15" s="42"/>
      <c r="F15" s="43"/>
      <c r="H15" s="530"/>
      <c r="I15" s="153"/>
      <c r="L15" s="18"/>
    </row>
    <row r="16" spans="1:12">
      <c r="A16" s="40"/>
      <c r="B16" s="46" t="s">
        <v>1913</v>
      </c>
      <c r="C16" s="102" t="s">
        <v>1221</v>
      </c>
      <c r="D16" s="31"/>
      <c r="E16" s="31"/>
      <c r="F16" s="44"/>
      <c r="H16" s="530"/>
      <c r="I16" s="18"/>
      <c r="J16" s="18"/>
      <c r="K16" s="18"/>
      <c r="L16" s="18"/>
    </row>
    <row r="17" spans="1:8">
      <c r="A17" s="40"/>
      <c r="B17" s="46"/>
      <c r="C17" s="150"/>
      <c r="D17" s="31"/>
      <c r="E17" s="31"/>
      <c r="F17" s="44"/>
      <c r="H17" s="530"/>
    </row>
    <row r="18" spans="1:8">
      <c r="A18" s="55"/>
      <c r="B18" s="66" t="s">
        <v>1222</v>
      </c>
      <c r="C18" s="150"/>
      <c r="D18" s="30"/>
      <c r="E18" s="42"/>
      <c r="F18" s="43"/>
      <c r="H18" s="530"/>
    </row>
    <row r="19" spans="1:8">
      <c r="A19" s="55"/>
      <c r="B19" s="66"/>
      <c r="C19" s="150"/>
      <c r="D19" s="30"/>
      <c r="E19" s="42"/>
      <c r="F19" s="43"/>
      <c r="H19" s="530"/>
    </row>
    <row r="20" spans="1:8">
      <c r="A20" s="51"/>
      <c r="B20" s="45"/>
      <c r="C20" s="23" t="s">
        <v>1308</v>
      </c>
      <c r="D20" s="23" t="s">
        <v>1307</v>
      </c>
      <c r="E20" s="23" t="s">
        <v>1306</v>
      </c>
      <c r="F20" s="24" t="s">
        <v>1305</v>
      </c>
      <c r="H20" s="530"/>
    </row>
    <row r="21" spans="1:8">
      <c r="A21" s="60"/>
      <c r="B21" s="27"/>
      <c r="C21" s="25" t="s">
        <v>1223</v>
      </c>
      <c r="D21" s="25"/>
      <c r="E21" s="25"/>
      <c r="F21" s="26"/>
      <c r="H21" s="530"/>
    </row>
    <row r="22" spans="1:8">
      <c r="H22" s="530"/>
    </row>
    <row r="23" spans="1:8">
      <c r="B23" s="35"/>
      <c r="C23" s="29"/>
      <c r="D23" s="29"/>
      <c r="E23" s="38" t="s">
        <v>1395</v>
      </c>
      <c r="F23" s="29"/>
      <c r="H23" s="530">
        <v>8</v>
      </c>
    </row>
    <row r="24" spans="1:8">
      <c r="A24" s="36" t="s">
        <v>1394</v>
      </c>
      <c r="B24" s="788" t="s">
        <v>1393</v>
      </c>
      <c r="C24" s="789"/>
      <c r="D24" s="36" t="s">
        <v>1392</v>
      </c>
      <c r="E24" s="48" t="s">
        <v>1391</v>
      </c>
      <c r="F24" s="36" t="s">
        <v>1390</v>
      </c>
      <c r="H24" s="530"/>
    </row>
    <row r="25" spans="1:8">
      <c r="A25" s="54">
        <v>2</v>
      </c>
      <c r="B25" s="773" t="s">
        <v>1503</v>
      </c>
      <c r="C25" s="774"/>
      <c r="D25" s="365"/>
      <c r="E25" s="447">
        <v>539.99</v>
      </c>
      <c r="F25" s="448">
        <f>SUM(D25*E25)</f>
        <v>0</v>
      </c>
      <c r="H25" s="530"/>
    </row>
    <row r="26" spans="1:8">
      <c r="A26" s="40"/>
      <c r="B26" s="46" t="s">
        <v>1913</v>
      </c>
      <c r="C26" s="150" t="s">
        <v>608</v>
      </c>
      <c r="D26" s="30"/>
      <c r="E26" s="42"/>
      <c r="F26" s="43"/>
      <c r="H26" s="530"/>
    </row>
    <row r="27" spans="1:8">
      <c r="A27" s="40"/>
      <c r="B27" s="46" t="s">
        <v>1913</v>
      </c>
      <c r="C27" s="150" t="s">
        <v>609</v>
      </c>
      <c r="D27" s="30"/>
      <c r="E27" s="42"/>
      <c r="F27" s="43"/>
      <c r="H27" s="530"/>
    </row>
    <row r="28" spans="1:8">
      <c r="A28" s="40"/>
      <c r="B28" s="46"/>
      <c r="C28" t="s">
        <v>610</v>
      </c>
      <c r="D28" s="30"/>
      <c r="E28" s="42"/>
      <c r="F28" s="43"/>
      <c r="H28" s="530"/>
    </row>
    <row r="29" spans="1:8">
      <c r="A29" s="40"/>
      <c r="B29" s="46" t="s">
        <v>1913</v>
      </c>
      <c r="C29" s="150" t="s">
        <v>611</v>
      </c>
      <c r="D29" s="30"/>
      <c r="E29" s="42"/>
      <c r="F29" s="43"/>
      <c r="H29" s="530"/>
    </row>
    <row r="30" spans="1:8">
      <c r="A30" s="40"/>
      <c r="B30" s="46"/>
      <c r="C30" s="150" t="s">
        <v>612</v>
      </c>
      <c r="D30" s="30"/>
      <c r="E30" s="42"/>
      <c r="F30" s="43"/>
      <c r="H30" s="530"/>
    </row>
    <row r="31" spans="1:8">
      <c r="A31" s="40"/>
      <c r="B31" s="46" t="s">
        <v>1913</v>
      </c>
      <c r="C31" s="150" t="s">
        <v>613</v>
      </c>
      <c r="D31" s="30"/>
      <c r="E31" s="42"/>
      <c r="F31" s="43"/>
      <c r="H31" s="530"/>
    </row>
    <row r="32" spans="1:8">
      <c r="A32" s="40"/>
      <c r="B32" s="46"/>
      <c r="C32" s="150"/>
      <c r="D32" s="30"/>
      <c r="E32" s="42"/>
      <c r="F32" s="43"/>
      <c r="H32" s="530"/>
    </row>
    <row r="33" spans="1:11">
      <c r="A33" s="40"/>
      <c r="B33" s="46"/>
      <c r="C33" s="150"/>
      <c r="D33" s="30"/>
      <c r="E33" s="42"/>
      <c r="F33" s="43"/>
      <c r="H33" s="530"/>
    </row>
    <row r="34" spans="1:11">
      <c r="A34" s="55"/>
      <c r="B34" s="66"/>
      <c r="C34" s="120"/>
      <c r="D34" s="30"/>
      <c r="E34" s="42"/>
      <c r="F34" s="43"/>
      <c r="H34" s="530"/>
    </row>
    <row r="35" spans="1:11">
      <c r="A35" s="51"/>
      <c r="B35" s="121" t="s">
        <v>614</v>
      </c>
      <c r="C35" s="96"/>
      <c r="D35" s="31"/>
      <c r="E35" s="31"/>
      <c r="F35" s="44"/>
      <c r="H35" s="530"/>
    </row>
    <row r="36" spans="1:11">
      <c r="A36" s="51"/>
      <c r="B36" s="121"/>
      <c r="C36" s="96"/>
      <c r="D36" s="31"/>
      <c r="E36" s="31"/>
      <c r="F36" s="44"/>
      <c r="H36" s="530"/>
      <c r="I36" s="150"/>
    </row>
    <row r="37" spans="1:11">
      <c r="A37" s="51"/>
      <c r="B37" s="45"/>
      <c r="C37" s="23" t="s">
        <v>1308</v>
      </c>
      <c r="D37" s="23" t="s">
        <v>1307</v>
      </c>
      <c r="E37" s="23" t="s">
        <v>1306</v>
      </c>
      <c r="F37" s="24" t="s">
        <v>1305</v>
      </c>
      <c r="H37" s="530"/>
      <c r="I37" s="150"/>
    </row>
    <row r="38" spans="1:11">
      <c r="A38" s="60"/>
      <c r="B38" s="27"/>
      <c r="C38" s="25"/>
      <c r="D38" s="25"/>
      <c r="E38" s="25"/>
      <c r="F38" s="26"/>
      <c r="H38" s="530"/>
      <c r="I38" s="150"/>
    </row>
    <row r="39" spans="1:11">
      <c r="H39" s="530"/>
      <c r="I39" s="150"/>
    </row>
    <row r="40" spans="1:11">
      <c r="B40" s="35"/>
      <c r="C40" s="29"/>
      <c r="D40" s="29"/>
      <c r="E40" s="38" t="s">
        <v>1395</v>
      </c>
      <c r="F40" s="29"/>
      <c r="H40" s="530"/>
    </row>
    <row r="41" spans="1:11">
      <c r="A41" s="36" t="s">
        <v>1394</v>
      </c>
      <c r="B41" s="788" t="s">
        <v>1393</v>
      </c>
      <c r="C41" s="789"/>
      <c r="D41" s="36" t="s">
        <v>1392</v>
      </c>
      <c r="E41" s="48" t="s">
        <v>1391</v>
      </c>
      <c r="F41" s="36" t="s">
        <v>1390</v>
      </c>
      <c r="H41" s="530"/>
      <c r="I41" s="86"/>
    </row>
    <row r="42" spans="1:11">
      <c r="A42" s="54">
        <v>3</v>
      </c>
      <c r="B42" s="773" t="s">
        <v>1651</v>
      </c>
      <c r="C42" s="774"/>
      <c r="D42" s="365"/>
      <c r="E42" s="447">
        <v>104.99</v>
      </c>
      <c r="F42" s="448">
        <f>SUM(D42*E42)</f>
        <v>0</v>
      </c>
      <c r="H42" s="530"/>
      <c r="I42" s="86"/>
    </row>
    <row r="43" spans="1:11">
      <c r="A43" s="40"/>
      <c r="B43" s="46" t="s">
        <v>1913</v>
      </c>
      <c r="C43" s="150" t="s">
        <v>1652</v>
      </c>
      <c r="D43" s="30"/>
      <c r="E43" s="42"/>
      <c r="F43" s="43"/>
      <c r="H43" s="530"/>
      <c r="I43" s="86"/>
    </row>
    <row r="44" spans="1:11">
      <c r="A44" s="40"/>
      <c r="B44" s="46" t="s">
        <v>1913</v>
      </c>
      <c r="C44" s="150" t="s">
        <v>1653</v>
      </c>
      <c r="D44" s="30"/>
      <c r="E44" s="42"/>
      <c r="F44" s="43"/>
      <c r="H44" s="530"/>
      <c r="I44" s="86"/>
    </row>
    <row r="45" spans="1:11">
      <c r="A45" s="40"/>
      <c r="B45" s="46"/>
      <c r="C45" s="150" t="s">
        <v>1654</v>
      </c>
      <c r="D45" s="30"/>
      <c r="E45" s="42"/>
      <c r="F45" s="43"/>
      <c r="H45" s="530"/>
      <c r="I45" s="86"/>
    </row>
    <row r="46" spans="1:11">
      <c r="A46" s="40"/>
      <c r="B46" s="46" t="s">
        <v>1913</v>
      </c>
      <c r="C46" s="150" t="s">
        <v>1655</v>
      </c>
      <c r="D46" s="30"/>
      <c r="E46" s="42"/>
      <c r="F46" s="43"/>
      <c r="H46" s="530"/>
      <c r="I46" s="150"/>
    </row>
    <row r="47" spans="1:11">
      <c r="A47" s="40"/>
      <c r="B47" s="46" t="s">
        <v>1913</v>
      </c>
      <c r="C47" s="150" t="s">
        <v>1656</v>
      </c>
      <c r="D47" s="30"/>
      <c r="E47" s="42"/>
      <c r="F47" s="43"/>
      <c r="H47" s="530"/>
      <c r="I47" s="150"/>
    </row>
    <row r="48" spans="1:11" ht="15" customHeight="1">
      <c r="A48" s="40"/>
      <c r="B48" s="46" t="s">
        <v>1913</v>
      </c>
      <c r="C48" s="150" t="s">
        <v>1658</v>
      </c>
      <c r="D48" s="30"/>
      <c r="E48" s="42"/>
      <c r="F48" s="43"/>
      <c r="H48" s="530"/>
      <c r="I48" s="86"/>
      <c r="J48" s="86"/>
      <c r="K48" s="18"/>
    </row>
    <row r="49" spans="1:11">
      <c r="A49" s="40"/>
      <c r="B49" s="46"/>
      <c r="C49" s="150" t="s">
        <v>1659</v>
      </c>
      <c r="D49" s="30"/>
      <c r="E49" s="42"/>
      <c r="F49" s="43"/>
      <c r="H49" s="530"/>
      <c r="I49" s="86"/>
      <c r="J49" s="86"/>
      <c r="K49" s="18"/>
    </row>
    <row r="50" spans="1:11">
      <c r="A50" s="40"/>
      <c r="B50" s="46" t="s">
        <v>1913</v>
      </c>
      <c r="C50" s="150" t="s">
        <v>1657</v>
      </c>
      <c r="D50" s="30"/>
      <c r="E50" s="42"/>
      <c r="F50" s="43"/>
      <c r="H50" s="530"/>
      <c r="I50" s="86"/>
      <c r="J50" s="86"/>
      <c r="K50" s="18"/>
    </row>
    <row r="51" spans="1:11">
      <c r="A51" s="40"/>
      <c r="B51" s="46"/>
      <c r="C51" s="150"/>
      <c r="D51" s="31"/>
      <c r="E51" s="31"/>
      <c r="F51" s="44"/>
      <c r="H51" s="530"/>
      <c r="I51" s="86"/>
      <c r="J51" s="86"/>
      <c r="K51" s="18"/>
    </row>
    <row r="52" spans="1:11" ht="15" customHeight="1">
      <c r="A52" s="40"/>
      <c r="B52" s="66" t="s">
        <v>1471</v>
      </c>
      <c r="C52" s="150"/>
      <c r="D52" s="31"/>
      <c r="E52" s="31"/>
      <c r="F52" s="44"/>
      <c r="H52" s="530"/>
      <c r="I52" s="86"/>
      <c r="J52" s="86"/>
      <c r="K52" s="86"/>
    </row>
    <row r="53" spans="1:11">
      <c r="A53" s="55"/>
      <c r="D53" s="30"/>
      <c r="E53" s="42"/>
      <c r="F53" s="43"/>
      <c r="H53" s="530"/>
    </row>
    <row r="54" spans="1:11">
      <c r="A54" s="51"/>
      <c r="B54" s="45"/>
      <c r="C54" s="23" t="s">
        <v>1308</v>
      </c>
      <c r="D54" s="23" t="s">
        <v>1307</v>
      </c>
      <c r="E54" s="23" t="s">
        <v>1306</v>
      </c>
      <c r="F54" s="24" t="s">
        <v>1305</v>
      </c>
      <c r="H54" s="530"/>
    </row>
    <row r="55" spans="1:11">
      <c r="A55" s="60"/>
      <c r="B55" s="27"/>
      <c r="C55" s="25"/>
      <c r="D55" s="25"/>
      <c r="E55" s="25"/>
      <c r="F55" s="26"/>
      <c r="H55" s="530"/>
    </row>
    <row r="56" spans="1:11">
      <c r="H56" s="530"/>
    </row>
    <row r="57" spans="1:11">
      <c r="B57" s="35"/>
      <c r="C57" s="29"/>
      <c r="D57" s="29"/>
      <c r="E57" s="38" t="s">
        <v>1395</v>
      </c>
      <c r="F57" s="29"/>
      <c r="H57" s="532"/>
    </row>
    <row r="58" spans="1:11">
      <c r="A58" s="78" t="s">
        <v>1394</v>
      </c>
      <c r="B58" s="791" t="s">
        <v>1393</v>
      </c>
      <c r="C58" s="791"/>
      <c r="D58" s="78" t="s">
        <v>1392</v>
      </c>
      <c r="E58" s="48" t="s">
        <v>1391</v>
      </c>
      <c r="F58" s="78" t="s">
        <v>1390</v>
      </c>
      <c r="H58" s="532"/>
    </row>
    <row r="59" spans="1:11">
      <c r="A59" s="40">
        <v>4</v>
      </c>
      <c r="B59" s="151" t="s">
        <v>671</v>
      </c>
      <c r="D59" s="365"/>
      <c r="E59" s="515">
        <v>54</v>
      </c>
      <c r="F59" s="448">
        <f>E59*D59</f>
        <v>0</v>
      </c>
      <c r="H59" s="532"/>
    </row>
    <row r="60" spans="1:11">
      <c r="A60" s="40"/>
      <c r="B60" s="46" t="s">
        <v>1913</v>
      </c>
      <c r="C60" s="29" t="s">
        <v>1908</v>
      </c>
      <c r="D60" s="112"/>
      <c r="E60" s="42"/>
      <c r="F60" s="50"/>
      <c r="H60" s="532"/>
    </row>
    <row r="61" spans="1:11">
      <c r="A61" s="40"/>
      <c r="B61" s="46" t="s">
        <v>1913</v>
      </c>
      <c r="C61" s="29" t="s">
        <v>1909</v>
      </c>
      <c r="D61" s="30"/>
      <c r="E61" s="42"/>
      <c r="F61" s="43"/>
      <c r="H61" s="532"/>
    </row>
    <row r="62" spans="1:11">
      <c r="A62" s="40"/>
      <c r="B62" s="46" t="s">
        <v>529</v>
      </c>
      <c r="C62" s="29"/>
      <c r="D62" s="30"/>
      <c r="E62" s="42"/>
      <c r="F62" s="43"/>
      <c r="H62" s="532"/>
    </row>
    <row r="63" spans="1:11">
      <c r="A63" s="40"/>
      <c r="B63" s="46" t="s">
        <v>1913</v>
      </c>
      <c r="C63" s="29" t="s">
        <v>673</v>
      </c>
      <c r="D63" s="30"/>
      <c r="E63" s="42"/>
      <c r="F63" s="43"/>
      <c r="H63" s="532"/>
    </row>
    <row r="64" spans="1:11">
      <c r="A64" s="40"/>
      <c r="B64" s="46"/>
      <c r="C64" s="29"/>
      <c r="D64" s="30"/>
      <c r="E64" s="42"/>
      <c r="F64" s="43"/>
      <c r="H64" s="532"/>
    </row>
    <row r="65" spans="1:17">
      <c r="A65" s="40"/>
      <c r="B65" s="46"/>
      <c r="C65" s="150"/>
      <c r="D65" s="30"/>
      <c r="E65" s="42"/>
      <c r="F65" s="43"/>
      <c r="H65" s="532"/>
      <c r="I65" s="29"/>
      <c r="J65" s="29"/>
      <c r="K65" s="29"/>
      <c r="L65" s="29"/>
      <c r="M65" s="29"/>
      <c r="N65" s="29"/>
      <c r="O65" s="29"/>
      <c r="P65" s="29"/>
      <c r="Q65" s="29"/>
    </row>
    <row r="66" spans="1:17">
      <c r="A66" s="40"/>
      <c r="C66" s="150"/>
      <c r="D66" s="31"/>
      <c r="E66" s="31"/>
      <c r="F66" s="44"/>
      <c r="H66" s="532"/>
      <c r="I66" s="29"/>
      <c r="J66" s="29"/>
      <c r="K66" s="29"/>
      <c r="L66" s="29"/>
      <c r="M66" s="29"/>
      <c r="N66" s="29"/>
      <c r="O66" s="29"/>
      <c r="P66" s="29"/>
      <c r="Q66" s="29"/>
    </row>
    <row r="67" spans="1:17">
      <c r="A67" s="40"/>
      <c r="C67" s="150"/>
      <c r="D67" s="31"/>
      <c r="E67" s="31"/>
      <c r="F67" s="44"/>
      <c r="H67" s="532"/>
      <c r="I67" s="29"/>
      <c r="J67" s="29"/>
      <c r="K67" s="29"/>
      <c r="L67" s="29"/>
      <c r="M67" s="29"/>
      <c r="N67" s="29"/>
      <c r="O67" s="29"/>
      <c r="P67" s="29"/>
      <c r="Q67" s="29"/>
    </row>
    <row r="68" spans="1:17">
      <c r="A68" s="40"/>
      <c r="B68" s="89" t="s">
        <v>840</v>
      </c>
      <c r="C68" s="150"/>
      <c r="D68" s="31"/>
      <c r="E68" s="31"/>
      <c r="F68" s="44"/>
      <c r="H68" s="532"/>
      <c r="I68" s="29"/>
      <c r="J68" s="29"/>
      <c r="K68" s="29"/>
      <c r="L68" s="29"/>
      <c r="M68" s="29"/>
      <c r="N68" s="29"/>
      <c r="O68" s="29"/>
      <c r="P68" s="29"/>
      <c r="Q68" s="29"/>
    </row>
    <row r="69" spans="1:17">
      <c r="A69" s="51"/>
      <c r="B69" s="121"/>
      <c r="C69" s="96"/>
      <c r="D69" s="31"/>
      <c r="E69" s="31"/>
      <c r="F69" s="44"/>
      <c r="H69" s="532"/>
      <c r="I69" s="29"/>
      <c r="J69" s="29"/>
      <c r="K69" s="29"/>
      <c r="L69" s="29"/>
      <c r="M69" s="29"/>
      <c r="N69" s="29"/>
      <c r="O69" s="29"/>
      <c r="P69" s="29"/>
      <c r="Q69" s="29"/>
    </row>
    <row r="70" spans="1:17">
      <c r="A70" s="51"/>
      <c r="B70" s="45"/>
      <c r="C70" s="23" t="s">
        <v>1308</v>
      </c>
      <c r="D70" s="23" t="s">
        <v>1307</v>
      </c>
      <c r="E70" s="23" t="s">
        <v>1306</v>
      </c>
      <c r="F70" s="24" t="s">
        <v>1305</v>
      </c>
      <c r="H70" s="532"/>
      <c r="I70" s="29"/>
      <c r="J70" s="29"/>
      <c r="K70" s="29"/>
      <c r="L70" s="29"/>
      <c r="M70" s="29"/>
      <c r="N70" s="29"/>
      <c r="O70" s="29"/>
      <c r="P70" s="29"/>
      <c r="Q70" s="29"/>
    </row>
    <row r="71" spans="1:17">
      <c r="A71" s="60"/>
      <c r="B71" s="27"/>
      <c r="C71" s="25"/>
      <c r="D71" s="25"/>
      <c r="E71" s="25"/>
      <c r="F71" s="26"/>
      <c r="H71" s="532"/>
      <c r="I71" s="29"/>
      <c r="J71" s="29"/>
      <c r="K71" s="29"/>
      <c r="L71" s="29"/>
      <c r="M71" s="29"/>
      <c r="N71" s="148"/>
      <c r="O71" s="29"/>
      <c r="P71" s="29"/>
      <c r="Q71" s="29"/>
    </row>
    <row r="72" spans="1:17">
      <c r="H72" s="532"/>
      <c r="I72" s="29"/>
      <c r="J72" s="29"/>
      <c r="K72" s="29"/>
      <c r="L72" s="29"/>
      <c r="M72" s="29"/>
      <c r="N72" s="29"/>
      <c r="O72" s="29"/>
      <c r="P72" s="29"/>
      <c r="Q72" s="29"/>
    </row>
    <row r="73" spans="1:17">
      <c r="B73" s="35"/>
      <c r="C73" s="29"/>
      <c r="D73" s="29"/>
      <c r="E73" s="38" t="s">
        <v>1395</v>
      </c>
      <c r="F73" s="29"/>
      <c r="H73" s="530"/>
      <c r="I73" s="29"/>
      <c r="J73" s="29"/>
      <c r="K73" s="29"/>
      <c r="L73" s="29"/>
      <c r="M73" s="29"/>
      <c r="N73" s="29"/>
      <c r="O73" s="29"/>
      <c r="P73" s="29"/>
      <c r="Q73" s="29"/>
    </row>
    <row r="74" spans="1:17">
      <c r="A74" s="78" t="s">
        <v>1394</v>
      </c>
      <c r="B74" s="791" t="s">
        <v>1393</v>
      </c>
      <c r="C74" s="791"/>
      <c r="D74" s="78" t="s">
        <v>1392</v>
      </c>
      <c r="E74" s="48" t="s">
        <v>1391</v>
      </c>
      <c r="F74" s="78" t="s">
        <v>1390</v>
      </c>
      <c r="H74" s="530"/>
      <c r="I74" s="29"/>
      <c r="J74" s="29"/>
      <c r="K74" s="29"/>
      <c r="L74" s="29"/>
      <c r="M74" s="29"/>
      <c r="O74" s="29"/>
      <c r="P74" s="29"/>
      <c r="Q74" s="29"/>
    </row>
    <row r="75" spans="1:17">
      <c r="A75" s="40">
        <v>5</v>
      </c>
      <c r="B75" s="151" t="s">
        <v>671</v>
      </c>
      <c r="D75" s="365"/>
      <c r="E75" s="515">
        <v>65</v>
      </c>
      <c r="F75" s="448">
        <f>E75*D75</f>
        <v>0</v>
      </c>
      <c r="H75" s="532"/>
      <c r="I75" s="29"/>
      <c r="J75" s="29"/>
      <c r="K75" s="29"/>
      <c r="L75" s="29"/>
      <c r="M75" s="29"/>
      <c r="O75" s="29"/>
      <c r="P75" s="29"/>
      <c r="Q75" s="29"/>
    </row>
    <row r="76" spans="1:17">
      <c r="A76" s="40"/>
      <c r="B76" s="46" t="s">
        <v>1913</v>
      </c>
      <c r="C76" s="29" t="s">
        <v>1906</v>
      </c>
      <c r="D76" s="112"/>
      <c r="E76" s="42"/>
      <c r="F76" s="50"/>
      <c r="H76" s="532"/>
      <c r="I76" s="29"/>
      <c r="J76" s="29"/>
      <c r="K76" s="29"/>
      <c r="L76" s="29"/>
      <c r="M76" s="29"/>
      <c r="N76" s="29"/>
      <c r="O76" s="29"/>
      <c r="P76" s="29"/>
      <c r="Q76" s="29"/>
    </row>
    <row r="77" spans="1:17">
      <c r="A77" s="40"/>
      <c r="B77" s="46" t="s">
        <v>1913</v>
      </c>
      <c r="C77" s="29" t="s">
        <v>672</v>
      </c>
      <c r="D77" s="30"/>
      <c r="E77" s="42"/>
      <c r="F77" s="43"/>
      <c r="H77" s="532"/>
    </row>
    <row r="78" spans="1:17">
      <c r="A78" s="40"/>
      <c r="B78" s="46" t="s">
        <v>529</v>
      </c>
      <c r="C78" s="29"/>
      <c r="D78" s="30"/>
      <c r="E78" s="42"/>
      <c r="F78" s="43"/>
      <c r="H78" s="532"/>
    </row>
    <row r="79" spans="1:17">
      <c r="A79" s="40"/>
      <c r="B79" s="46" t="s">
        <v>1913</v>
      </c>
      <c r="C79" s="29" t="s">
        <v>673</v>
      </c>
      <c r="D79" s="30"/>
      <c r="E79" s="42"/>
      <c r="F79" s="43"/>
      <c r="H79" s="532"/>
    </row>
    <row r="80" spans="1:17">
      <c r="A80" s="40"/>
      <c r="B80" s="46"/>
      <c r="C80" s="29"/>
      <c r="D80" s="30"/>
      <c r="E80" s="42"/>
      <c r="F80" s="43"/>
      <c r="H80" s="532"/>
    </row>
    <row r="81" spans="1:17">
      <c r="A81" s="40"/>
      <c r="B81" s="46"/>
      <c r="C81" s="150"/>
      <c r="D81" s="30"/>
      <c r="E81" s="42"/>
      <c r="F81" s="43"/>
      <c r="H81" s="532"/>
    </row>
    <row r="82" spans="1:17">
      <c r="A82" s="40"/>
      <c r="C82" s="150"/>
      <c r="D82" s="31"/>
      <c r="E82" s="31"/>
      <c r="F82" s="44"/>
      <c r="H82" s="532"/>
    </row>
    <row r="83" spans="1:17">
      <c r="A83" s="40"/>
      <c r="C83" s="150"/>
      <c r="D83" s="31"/>
      <c r="E83" s="31"/>
      <c r="F83" s="44"/>
      <c r="H83" s="532"/>
    </row>
    <row r="84" spans="1:17">
      <c r="A84" s="40"/>
      <c r="B84" s="89" t="s">
        <v>1907</v>
      </c>
      <c r="C84" s="150"/>
      <c r="D84" s="31"/>
      <c r="E84" s="31"/>
      <c r="F84" s="44"/>
      <c r="H84" s="532"/>
    </row>
    <row r="85" spans="1:17">
      <c r="A85" s="51"/>
      <c r="B85" s="121"/>
      <c r="C85" s="96"/>
      <c r="D85" s="31"/>
      <c r="E85" s="31"/>
      <c r="F85" s="44"/>
      <c r="H85" s="532"/>
    </row>
    <row r="86" spans="1:17" s="16" customFormat="1">
      <c r="A86" s="51"/>
      <c r="B86" s="45"/>
      <c r="C86" s="23" t="s">
        <v>1308</v>
      </c>
      <c r="D86" s="23" t="s">
        <v>1307</v>
      </c>
      <c r="E86" s="23" t="s">
        <v>1306</v>
      </c>
      <c r="F86" s="24" t="s">
        <v>1305</v>
      </c>
      <c r="H86" s="532"/>
    </row>
    <row r="87" spans="1:17">
      <c r="A87" s="60"/>
      <c r="B87" s="27"/>
      <c r="C87" s="25"/>
      <c r="D87" s="25"/>
      <c r="E87" s="25"/>
      <c r="F87" s="26"/>
      <c r="H87" s="532"/>
    </row>
    <row r="88" spans="1:17">
      <c r="A88" s="31"/>
      <c r="B88" s="81"/>
      <c r="C88" s="23"/>
      <c r="D88" s="23"/>
      <c r="E88" s="25"/>
      <c r="F88" s="23"/>
      <c r="H88" s="532"/>
    </row>
    <row r="89" spans="1:17">
      <c r="B89" s="35"/>
      <c r="C89" s="29"/>
      <c r="D89" s="29"/>
      <c r="E89" s="38" t="s">
        <v>1395</v>
      </c>
      <c r="F89" s="29"/>
      <c r="H89" s="532"/>
      <c r="I89" s="29"/>
      <c r="J89" s="29"/>
      <c r="K89" s="29"/>
      <c r="L89" s="29"/>
      <c r="M89" s="29"/>
      <c r="N89" s="29"/>
      <c r="O89" s="29"/>
      <c r="P89" s="29"/>
      <c r="Q89" s="29"/>
    </row>
    <row r="90" spans="1:17">
      <c r="A90" s="78" t="s">
        <v>1394</v>
      </c>
      <c r="B90" s="791" t="s">
        <v>1393</v>
      </c>
      <c r="C90" s="791"/>
      <c r="D90" s="78" t="s">
        <v>1392</v>
      </c>
      <c r="E90" s="48" t="s">
        <v>1391</v>
      </c>
      <c r="F90" s="78" t="s">
        <v>1390</v>
      </c>
      <c r="H90" s="532"/>
      <c r="I90" s="29"/>
      <c r="J90" s="29"/>
      <c r="K90" s="29"/>
      <c r="L90" s="29"/>
      <c r="M90" s="29"/>
      <c r="O90" s="29"/>
      <c r="P90" s="29"/>
      <c r="Q90" s="29"/>
    </row>
    <row r="91" spans="1:17">
      <c r="A91" s="40">
        <v>6</v>
      </c>
      <c r="B91" s="151" t="s">
        <v>671</v>
      </c>
      <c r="D91" s="365"/>
      <c r="E91" s="515">
        <v>47</v>
      </c>
      <c r="F91" s="448">
        <f>E91*D91</f>
        <v>0</v>
      </c>
      <c r="H91" s="532"/>
      <c r="I91" s="29"/>
      <c r="J91" s="29"/>
      <c r="K91" s="29"/>
      <c r="L91" s="29"/>
      <c r="M91" s="29"/>
      <c r="O91" s="29"/>
      <c r="P91" s="29"/>
      <c r="Q91" s="29"/>
    </row>
    <row r="92" spans="1:17">
      <c r="A92" s="40"/>
      <c r="B92" s="46" t="s">
        <v>1913</v>
      </c>
      <c r="C92" s="29" t="s">
        <v>841</v>
      </c>
      <c r="D92" s="112"/>
      <c r="E92" s="42"/>
      <c r="F92" s="50"/>
      <c r="H92" s="532"/>
      <c r="I92" s="29"/>
      <c r="J92" s="29"/>
      <c r="K92" s="29"/>
      <c r="L92" s="29"/>
      <c r="M92" s="29"/>
      <c r="N92" s="29"/>
      <c r="O92" s="29"/>
      <c r="P92" s="29"/>
      <c r="Q92" s="29"/>
    </row>
    <row r="93" spans="1:17">
      <c r="A93" s="40"/>
      <c r="B93" s="46" t="s">
        <v>1913</v>
      </c>
      <c r="C93" s="29" t="s">
        <v>842</v>
      </c>
      <c r="D93" s="30"/>
      <c r="E93" s="42"/>
      <c r="F93" s="43"/>
      <c r="H93" s="532"/>
    </row>
    <row r="94" spans="1:17">
      <c r="A94" s="40"/>
      <c r="B94" s="46" t="s">
        <v>529</v>
      </c>
      <c r="C94" s="29"/>
      <c r="D94" s="30"/>
      <c r="E94" s="42"/>
      <c r="F94" s="43"/>
      <c r="H94" s="532"/>
    </row>
    <row r="95" spans="1:17">
      <c r="A95" s="40"/>
      <c r="B95" s="46" t="s">
        <v>1913</v>
      </c>
      <c r="C95" s="29" t="s">
        <v>673</v>
      </c>
      <c r="D95" s="30"/>
      <c r="E95" s="42"/>
      <c r="F95" s="43"/>
      <c r="H95" s="532"/>
    </row>
    <row r="96" spans="1:17">
      <c r="A96" s="40"/>
      <c r="B96" s="46"/>
      <c r="C96" s="29"/>
      <c r="D96" s="30"/>
      <c r="E96" s="42"/>
      <c r="F96" s="43"/>
      <c r="H96" s="532"/>
    </row>
    <row r="97" spans="1:8">
      <c r="A97" s="40"/>
      <c r="B97" s="46"/>
      <c r="C97" s="150"/>
      <c r="D97" s="30"/>
      <c r="E97" s="42"/>
      <c r="F97" s="43"/>
      <c r="H97" s="532"/>
    </row>
    <row r="98" spans="1:8">
      <c r="A98" s="40"/>
      <c r="C98" s="150"/>
      <c r="D98" s="31"/>
      <c r="E98" s="31"/>
      <c r="F98" s="44"/>
      <c r="H98" s="530"/>
    </row>
    <row r="99" spans="1:8">
      <c r="A99" s="40"/>
      <c r="C99" s="150"/>
      <c r="D99" s="31"/>
      <c r="E99" s="31"/>
      <c r="F99" s="44"/>
      <c r="H99" s="530"/>
    </row>
    <row r="100" spans="1:8">
      <c r="A100" s="40"/>
      <c r="B100" s="89" t="s">
        <v>843</v>
      </c>
      <c r="C100" s="150"/>
      <c r="D100" s="31"/>
      <c r="E100" s="31"/>
      <c r="F100" s="44"/>
      <c r="H100" s="533"/>
    </row>
    <row r="101" spans="1:8">
      <c r="A101" s="51"/>
      <c r="B101" s="121"/>
      <c r="C101" s="96"/>
      <c r="D101" s="31"/>
      <c r="E101" s="31"/>
      <c r="F101" s="44"/>
      <c r="H101" s="534"/>
    </row>
    <row r="102" spans="1:8" s="16" customFormat="1">
      <c r="A102" s="51"/>
      <c r="B102" s="45"/>
      <c r="C102" s="23" t="s">
        <v>1308</v>
      </c>
      <c r="D102" s="23" t="s">
        <v>1307</v>
      </c>
      <c r="E102" s="23" t="s">
        <v>1306</v>
      </c>
      <c r="F102" s="24" t="s">
        <v>1305</v>
      </c>
      <c r="H102" s="535"/>
    </row>
    <row r="103" spans="1:8">
      <c r="A103" s="60"/>
      <c r="B103" s="27"/>
      <c r="C103" s="25"/>
      <c r="D103" s="25"/>
      <c r="E103" s="25"/>
      <c r="F103" s="26"/>
      <c r="H103" s="535"/>
    </row>
    <row r="104" spans="1:8">
      <c r="H104" s="533"/>
    </row>
    <row r="105" spans="1:8">
      <c r="B105" s="35"/>
      <c r="C105" s="29"/>
      <c r="D105" s="29"/>
      <c r="E105" s="38" t="s">
        <v>1395</v>
      </c>
      <c r="F105" s="29"/>
      <c r="H105" s="539"/>
    </row>
    <row r="106" spans="1:8">
      <c r="A106" s="78" t="s">
        <v>1394</v>
      </c>
      <c r="B106" s="791" t="s">
        <v>1393</v>
      </c>
      <c r="C106" s="791"/>
      <c r="D106" s="78" t="s">
        <v>1392</v>
      </c>
      <c r="E106" s="48" t="s">
        <v>1391</v>
      </c>
      <c r="F106" s="78" t="s">
        <v>1390</v>
      </c>
      <c r="H106" s="539"/>
    </row>
    <row r="107" spans="1:8">
      <c r="A107" s="40">
        <v>7</v>
      </c>
      <c r="B107" s="130" t="s">
        <v>1914</v>
      </c>
      <c r="D107" s="365"/>
      <c r="E107" s="515">
        <v>373.24</v>
      </c>
      <c r="F107" s="448">
        <f>E107*D107</f>
        <v>0</v>
      </c>
      <c r="H107" s="540"/>
    </row>
    <row r="108" spans="1:8">
      <c r="A108" s="40"/>
      <c r="B108" s="46" t="s">
        <v>1913</v>
      </c>
      <c r="C108" s="29" t="s">
        <v>1915</v>
      </c>
      <c r="D108" s="112"/>
      <c r="E108" s="42"/>
      <c r="F108" s="50"/>
      <c r="H108" s="540"/>
    </row>
    <row r="109" spans="1:8">
      <c r="A109" s="40"/>
      <c r="B109" s="46" t="s">
        <v>1913</v>
      </c>
      <c r="C109" s="29" t="s">
        <v>1916</v>
      </c>
      <c r="D109" s="30"/>
      <c r="E109" s="42"/>
      <c r="F109" s="43"/>
      <c r="H109" s="533"/>
    </row>
    <row r="110" spans="1:8">
      <c r="A110" s="40"/>
      <c r="B110" s="46" t="s">
        <v>1913</v>
      </c>
      <c r="C110" t="s">
        <v>1917</v>
      </c>
      <c r="D110" s="30"/>
      <c r="E110" s="42"/>
      <c r="F110" s="43"/>
      <c r="H110" s="534"/>
    </row>
    <row r="111" spans="1:8">
      <c r="A111" s="40"/>
      <c r="B111" s="46" t="s">
        <v>1913</v>
      </c>
      <c r="C111" s="29" t="s">
        <v>1918</v>
      </c>
      <c r="D111" s="30"/>
      <c r="E111" s="42"/>
      <c r="F111" s="43"/>
      <c r="H111" s="535"/>
    </row>
    <row r="112" spans="1:8">
      <c r="A112" s="40"/>
      <c r="B112" s="46" t="s">
        <v>1913</v>
      </c>
      <c r="C112" s="29" t="s">
        <v>1919</v>
      </c>
      <c r="D112" s="30"/>
      <c r="E112" s="42"/>
      <c r="F112" s="43"/>
      <c r="H112" s="535"/>
    </row>
    <row r="113" spans="1:8">
      <c r="A113" s="40"/>
      <c r="B113" s="46" t="s">
        <v>1913</v>
      </c>
      <c r="C113" s="150" t="s">
        <v>1920</v>
      </c>
      <c r="D113" s="30"/>
      <c r="E113" s="42"/>
      <c r="F113" s="43"/>
      <c r="H113" s="535"/>
    </row>
    <row r="114" spans="1:8">
      <c r="A114" s="40"/>
      <c r="B114" s="46" t="s">
        <v>1913</v>
      </c>
      <c r="C114" s="150" t="s">
        <v>848</v>
      </c>
      <c r="D114" s="30"/>
      <c r="E114" s="42"/>
      <c r="F114" s="43"/>
      <c r="H114" s="535"/>
    </row>
    <row r="115" spans="1:8">
      <c r="A115" s="40"/>
      <c r="B115" s="46" t="s">
        <v>1913</v>
      </c>
      <c r="C115" s="150" t="s">
        <v>849</v>
      </c>
      <c r="D115" s="30"/>
      <c r="E115" s="42"/>
      <c r="F115" s="43"/>
      <c r="H115" s="533"/>
    </row>
    <row r="116" spans="1:8">
      <c r="A116" s="40"/>
      <c r="B116" s="46" t="s">
        <v>1913</v>
      </c>
      <c r="C116" s="150" t="s">
        <v>850</v>
      </c>
      <c r="D116" s="30"/>
      <c r="E116" s="42"/>
      <c r="F116" s="43"/>
      <c r="H116" s="533"/>
    </row>
    <row r="117" spans="1:8">
      <c r="A117" s="40"/>
      <c r="B117" s="41"/>
      <c r="C117" s="150"/>
      <c r="D117" s="30"/>
      <c r="E117" s="42"/>
      <c r="F117" s="43"/>
      <c r="H117" s="533"/>
    </row>
    <row r="118" spans="1:8">
      <c r="A118" s="51"/>
      <c r="B118" s="173" t="s">
        <v>1905</v>
      </c>
      <c r="C118" s="96"/>
      <c r="D118" s="31"/>
      <c r="E118" s="31"/>
      <c r="F118" s="44"/>
      <c r="H118" s="536"/>
    </row>
    <row r="119" spans="1:8">
      <c r="A119" s="51"/>
      <c r="B119" s="45"/>
      <c r="C119" s="23" t="s">
        <v>1308</v>
      </c>
      <c r="D119" s="23" t="s">
        <v>1307</v>
      </c>
      <c r="E119" s="23" t="s">
        <v>1306</v>
      </c>
      <c r="F119" s="24" t="s">
        <v>1305</v>
      </c>
      <c r="H119" s="536"/>
    </row>
    <row r="120" spans="1:8">
      <c r="A120" s="60"/>
      <c r="B120" s="27"/>
      <c r="C120" s="25"/>
      <c r="D120" s="25"/>
      <c r="E120" s="25"/>
      <c r="F120" s="26"/>
      <c r="H120" s="536"/>
    </row>
    <row r="121" spans="1:8">
      <c r="H121" s="672"/>
    </row>
    <row r="122" spans="1:8">
      <c r="B122" s="35"/>
      <c r="C122" s="29"/>
      <c r="D122" s="29"/>
      <c r="E122" s="38" t="s">
        <v>1395</v>
      </c>
      <c r="F122" s="29"/>
      <c r="H122" s="670"/>
    </row>
    <row r="123" spans="1:8">
      <c r="A123" s="741" t="s">
        <v>1394</v>
      </c>
      <c r="B123" s="791" t="s">
        <v>1393</v>
      </c>
      <c r="C123" s="791"/>
      <c r="D123" s="741" t="s">
        <v>1392</v>
      </c>
      <c r="E123" s="48" t="s">
        <v>1391</v>
      </c>
      <c r="F123" s="741" t="s">
        <v>1390</v>
      </c>
      <c r="H123" s="670"/>
    </row>
    <row r="124" spans="1:8">
      <c r="A124" s="40">
        <v>8</v>
      </c>
      <c r="B124" s="130" t="s">
        <v>2062</v>
      </c>
      <c r="D124" s="365"/>
      <c r="E124" s="515">
        <v>179.99</v>
      </c>
      <c r="F124" s="448">
        <f>E124*D124</f>
        <v>0</v>
      </c>
      <c r="H124" s="670"/>
    </row>
    <row r="125" spans="1:8">
      <c r="A125" s="40"/>
      <c r="B125" s="46"/>
      <c r="C125" s="29"/>
      <c r="D125" s="112"/>
      <c r="E125" s="42"/>
      <c r="F125" s="50"/>
      <c r="H125" s="670"/>
    </row>
    <row r="126" spans="1:8" ht="43.2">
      <c r="A126" s="40"/>
      <c r="B126" s="46" t="s">
        <v>1913</v>
      </c>
      <c r="C126" s="749" t="s">
        <v>2070</v>
      </c>
      <c r="D126" s="640"/>
      <c r="E126" s="42"/>
      <c r="F126" s="43"/>
      <c r="H126" s="670"/>
    </row>
    <row r="127" spans="1:8" ht="57.6">
      <c r="A127" s="40"/>
      <c r="B127" s="46" t="s">
        <v>1913</v>
      </c>
      <c r="C127" s="750" t="s">
        <v>2064</v>
      </c>
      <c r="D127" s="640"/>
      <c r="E127" s="42"/>
      <c r="F127" s="43"/>
      <c r="H127" s="670"/>
    </row>
    <row r="128" spans="1:8" ht="28.8">
      <c r="A128" s="40"/>
      <c r="B128" s="46" t="s">
        <v>1913</v>
      </c>
      <c r="C128" s="750" t="s">
        <v>2065</v>
      </c>
      <c r="D128" s="640"/>
      <c r="E128" s="42"/>
      <c r="F128" s="43"/>
      <c r="H128" s="668"/>
    </row>
    <row r="129" spans="1:8" ht="43.2">
      <c r="A129" s="40"/>
      <c r="B129" s="46" t="s">
        <v>1913</v>
      </c>
      <c r="C129" s="750" t="s">
        <v>2066</v>
      </c>
      <c r="D129" s="640"/>
      <c r="E129" s="42"/>
      <c r="F129" s="43"/>
      <c r="H129" s="668"/>
    </row>
    <row r="130" spans="1:8" ht="28.8">
      <c r="A130" s="40"/>
      <c r="B130" s="46" t="s">
        <v>1913</v>
      </c>
      <c r="C130" s="750" t="s">
        <v>2067</v>
      </c>
      <c r="D130" s="640"/>
      <c r="E130" s="42"/>
      <c r="F130" s="43"/>
      <c r="H130" s="668"/>
    </row>
    <row r="131" spans="1:8">
      <c r="A131" s="40"/>
      <c r="B131" s="46" t="s">
        <v>1913</v>
      </c>
      <c r="C131" s="640" t="s">
        <v>2068</v>
      </c>
      <c r="D131" s="640"/>
      <c r="E131" s="42"/>
      <c r="F131" s="43"/>
      <c r="H131" s="668"/>
    </row>
    <row r="132" spans="1:8">
      <c r="A132" s="40"/>
      <c r="B132" s="46" t="s">
        <v>1913</v>
      </c>
      <c r="C132" s="640" t="s">
        <v>2069</v>
      </c>
      <c r="D132" s="640"/>
      <c r="E132" s="42"/>
      <c r="F132" s="43"/>
      <c r="H132" s="668"/>
    </row>
    <row r="133" spans="1:8">
      <c r="A133" s="40"/>
      <c r="B133" s="46"/>
      <c r="C133" s="640"/>
      <c r="D133" s="640"/>
      <c r="E133" s="42"/>
      <c r="F133" s="43"/>
      <c r="H133" s="668"/>
    </row>
    <row r="134" spans="1:8">
      <c r="A134" s="40"/>
      <c r="B134" s="46"/>
      <c r="C134" s="150"/>
      <c r="D134" s="30"/>
      <c r="E134" s="42"/>
      <c r="F134" s="43"/>
      <c r="H134" s="668"/>
    </row>
    <row r="135" spans="1:8">
      <c r="A135" s="51"/>
      <c r="B135" s="173" t="s">
        <v>2063</v>
      </c>
      <c r="C135" s="96"/>
      <c r="D135" s="31"/>
      <c r="E135" s="31"/>
      <c r="F135" s="44"/>
      <c r="H135" s="668"/>
    </row>
    <row r="136" spans="1:8">
      <c r="A136" s="51"/>
      <c r="B136" s="45"/>
      <c r="C136" s="23" t="s">
        <v>1308</v>
      </c>
      <c r="D136" s="23" t="s">
        <v>1307</v>
      </c>
      <c r="E136" s="23" t="s">
        <v>1306</v>
      </c>
      <c r="F136" s="24" t="s">
        <v>1305</v>
      </c>
      <c r="H136" s="668"/>
    </row>
    <row r="137" spans="1:8">
      <c r="A137" s="60"/>
      <c r="B137" s="27"/>
      <c r="C137" s="25"/>
      <c r="D137" s="25"/>
      <c r="E137" s="25"/>
      <c r="F137" s="26"/>
      <c r="H137" s="668"/>
    </row>
    <row r="138" spans="1:8">
      <c r="H138" s="669"/>
    </row>
    <row r="139" spans="1:8">
      <c r="H139" s="669"/>
    </row>
    <row r="140" spans="1:8">
      <c r="H140" s="563"/>
    </row>
    <row r="141" spans="1:8">
      <c r="H141" s="563"/>
    </row>
    <row r="142" spans="1:8">
      <c r="H142" s="563"/>
    </row>
    <row r="143" spans="1:8">
      <c r="H143" s="563"/>
    </row>
    <row r="144" spans="1:8">
      <c r="H144" s="563"/>
    </row>
    <row r="145" spans="8:8">
      <c r="H145" s="563"/>
    </row>
    <row r="146" spans="8:8">
      <c r="H146" s="563"/>
    </row>
    <row r="147" spans="8:8">
      <c r="H147" s="563"/>
    </row>
    <row r="148" spans="8:8">
      <c r="H148" s="563"/>
    </row>
    <row r="149" spans="8:8">
      <c r="H149" s="563"/>
    </row>
    <row r="150" spans="8:8">
      <c r="H150" s="563"/>
    </row>
    <row r="151" spans="8:8">
      <c r="H151" s="563"/>
    </row>
    <row r="152" spans="8:8">
      <c r="H152" s="563"/>
    </row>
    <row r="153" spans="8:8">
      <c r="H153" s="563"/>
    </row>
    <row r="154" spans="8:8">
      <c r="H154" s="563"/>
    </row>
    <row r="155" spans="8:8">
      <c r="H155" s="563"/>
    </row>
    <row r="156" spans="8:8">
      <c r="H156" s="563"/>
    </row>
    <row r="157" spans="8:8">
      <c r="H157" s="563"/>
    </row>
    <row r="158" spans="8:8">
      <c r="H158" s="563"/>
    </row>
    <row r="159" spans="8:8">
      <c r="H159" s="563"/>
    </row>
    <row r="160" spans="8:8">
      <c r="H160" s="563"/>
    </row>
    <row r="161" spans="8:8">
      <c r="H161" s="563"/>
    </row>
    <row r="162" spans="8:8">
      <c r="H162" s="563"/>
    </row>
    <row r="163" spans="8:8">
      <c r="H163" s="563"/>
    </row>
    <row r="164" spans="8:8">
      <c r="H164" s="563"/>
    </row>
    <row r="165" spans="8:8">
      <c r="H165" s="563"/>
    </row>
    <row r="166" spans="8:8">
      <c r="H166" s="563"/>
    </row>
    <row r="167" spans="8:8">
      <c r="H167" s="563"/>
    </row>
    <row r="168" spans="8:8">
      <c r="H168" s="563"/>
    </row>
    <row r="169" spans="8:8">
      <c r="H169" s="563"/>
    </row>
    <row r="170" spans="8:8">
      <c r="H170" s="563"/>
    </row>
    <row r="171" spans="8:8">
      <c r="H171" s="563"/>
    </row>
    <row r="172" spans="8:8">
      <c r="H172" s="563"/>
    </row>
    <row r="173" spans="8:8">
      <c r="H173" s="563"/>
    </row>
    <row r="174" spans="8:8">
      <c r="H174" s="563"/>
    </row>
    <row r="175" spans="8:8">
      <c r="H175" s="563"/>
    </row>
    <row r="176" spans="8:8">
      <c r="H176" s="563"/>
    </row>
    <row r="177" spans="8:8">
      <c r="H177" s="563"/>
    </row>
    <row r="178" spans="8:8">
      <c r="H178" s="563"/>
    </row>
    <row r="179" spans="8:8">
      <c r="H179" s="563"/>
    </row>
    <row r="180" spans="8:8">
      <c r="H180" s="563"/>
    </row>
    <row r="181" spans="8:8">
      <c r="H181" s="563"/>
    </row>
    <row r="182" spans="8:8">
      <c r="H182" s="563"/>
    </row>
    <row r="183" spans="8:8">
      <c r="H183" s="563"/>
    </row>
    <row r="184" spans="8:8">
      <c r="H184" s="563"/>
    </row>
    <row r="185" spans="8:8">
      <c r="H185" s="563"/>
    </row>
    <row r="186" spans="8:8">
      <c r="H186" s="563"/>
    </row>
    <row r="187" spans="8:8">
      <c r="H187" s="563"/>
    </row>
    <row r="188" spans="8:8">
      <c r="H188" s="563"/>
    </row>
    <row r="189" spans="8:8">
      <c r="H189" s="563"/>
    </row>
    <row r="190" spans="8:8">
      <c r="H190" s="563"/>
    </row>
    <row r="191" spans="8:8">
      <c r="H191" s="563"/>
    </row>
    <row r="192" spans="8:8">
      <c r="H192" s="563"/>
    </row>
    <row r="193" spans="8:8">
      <c r="H193" s="563"/>
    </row>
    <row r="194" spans="8:8">
      <c r="H194" s="563"/>
    </row>
    <row r="195" spans="8:8">
      <c r="H195" s="563"/>
    </row>
    <row r="196" spans="8:8">
      <c r="H196" s="563"/>
    </row>
    <row r="197" spans="8:8">
      <c r="H197" s="563"/>
    </row>
    <row r="198" spans="8:8">
      <c r="H198" s="563"/>
    </row>
    <row r="199" spans="8:8">
      <c r="H199" s="563"/>
    </row>
    <row r="200" spans="8:8">
      <c r="H200" s="563"/>
    </row>
    <row r="201" spans="8:8">
      <c r="H201" s="563"/>
    </row>
    <row r="202" spans="8:8">
      <c r="H202" s="563"/>
    </row>
    <row r="203" spans="8:8">
      <c r="H203" s="563"/>
    </row>
    <row r="204" spans="8:8">
      <c r="H204" s="563"/>
    </row>
    <row r="205" spans="8:8">
      <c r="H205" s="563"/>
    </row>
    <row r="206" spans="8:8">
      <c r="H206" s="563"/>
    </row>
    <row r="207" spans="8:8">
      <c r="H207" s="563"/>
    </row>
    <row r="208" spans="8:8">
      <c r="H208" s="563"/>
    </row>
    <row r="209" spans="8:8">
      <c r="H209" s="563"/>
    </row>
    <row r="210" spans="8:8">
      <c r="H210" s="563"/>
    </row>
    <row r="211" spans="8:8">
      <c r="H211" s="563"/>
    </row>
    <row r="212" spans="8:8">
      <c r="H212" s="563"/>
    </row>
    <row r="213" spans="8:8">
      <c r="H213" s="563"/>
    </row>
    <row r="214" spans="8:8">
      <c r="H214" s="563"/>
    </row>
    <row r="215" spans="8:8">
      <c r="H215" s="563"/>
    </row>
    <row r="216" spans="8:8">
      <c r="H216" s="563"/>
    </row>
    <row r="217" spans="8:8">
      <c r="H217" s="563"/>
    </row>
    <row r="218" spans="8:8">
      <c r="H218" s="563"/>
    </row>
    <row r="219" spans="8:8">
      <c r="H219" s="563"/>
    </row>
    <row r="220" spans="8:8">
      <c r="H220" s="563"/>
    </row>
    <row r="221" spans="8:8">
      <c r="H221" s="563"/>
    </row>
    <row r="222" spans="8:8">
      <c r="H222" s="563"/>
    </row>
    <row r="223" spans="8:8">
      <c r="H223" s="563"/>
    </row>
    <row r="224" spans="8:8">
      <c r="H224" s="563"/>
    </row>
    <row r="225" spans="8:8">
      <c r="H225" s="563"/>
    </row>
    <row r="226" spans="8:8">
      <c r="H226" s="563"/>
    </row>
    <row r="227" spans="8:8">
      <c r="H227" s="563"/>
    </row>
    <row r="228" spans="8:8">
      <c r="H228" s="563"/>
    </row>
    <row r="229" spans="8:8">
      <c r="H229" s="563"/>
    </row>
    <row r="230" spans="8:8">
      <c r="H230" s="563"/>
    </row>
    <row r="231" spans="8:8">
      <c r="H231" s="563"/>
    </row>
    <row r="232" spans="8:8">
      <c r="H232" s="563"/>
    </row>
    <row r="233" spans="8:8">
      <c r="H233" s="563"/>
    </row>
    <row r="234" spans="8:8">
      <c r="H234" s="563"/>
    </row>
    <row r="235" spans="8:8">
      <c r="H235" s="563"/>
    </row>
    <row r="236" spans="8:8">
      <c r="H236" s="563"/>
    </row>
    <row r="237" spans="8:8">
      <c r="H237" s="563"/>
    </row>
    <row r="238" spans="8:8">
      <c r="H238" s="563"/>
    </row>
    <row r="239" spans="8:8">
      <c r="H239" s="563"/>
    </row>
    <row r="240" spans="8:8">
      <c r="H240" s="563"/>
    </row>
    <row r="241" spans="8:8">
      <c r="H241" s="563"/>
    </row>
    <row r="242" spans="8:8">
      <c r="H242" s="563"/>
    </row>
    <row r="243" spans="8:8">
      <c r="H243" s="563"/>
    </row>
    <row r="244" spans="8:8">
      <c r="H244" s="563"/>
    </row>
    <row r="245" spans="8:8">
      <c r="H245" s="563"/>
    </row>
    <row r="246" spans="8:8">
      <c r="H246" s="563"/>
    </row>
    <row r="247" spans="8:8">
      <c r="H247" s="563"/>
    </row>
    <row r="248" spans="8:8">
      <c r="H248" s="563"/>
    </row>
    <row r="249" spans="8:8">
      <c r="H249" s="563"/>
    </row>
    <row r="250" spans="8:8">
      <c r="H250" s="563"/>
    </row>
    <row r="251" spans="8:8">
      <c r="H251" s="563"/>
    </row>
    <row r="252" spans="8:8">
      <c r="H252" s="563"/>
    </row>
    <row r="253" spans="8:8">
      <c r="H253" s="563"/>
    </row>
    <row r="254" spans="8:8">
      <c r="H254" s="563"/>
    </row>
    <row r="255" spans="8:8">
      <c r="H255" s="563"/>
    </row>
    <row r="256" spans="8:8">
      <c r="H256" s="563"/>
    </row>
    <row r="257" spans="8:8">
      <c r="H257" s="563"/>
    </row>
    <row r="258" spans="8:8">
      <c r="H258" s="563"/>
    </row>
    <row r="259" spans="8:8">
      <c r="H259" s="563"/>
    </row>
    <row r="260" spans="8:8">
      <c r="H260" s="563"/>
    </row>
    <row r="261" spans="8:8">
      <c r="H261" s="563"/>
    </row>
    <row r="262" spans="8:8">
      <c r="H262" s="563"/>
    </row>
    <row r="263" spans="8:8">
      <c r="H263" s="563"/>
    </row>
    <row r="264" spans="8:8">
      <c r="H264" s="563"/>
    </row>
    <row r="265" spans="8:8">
      <c r="H265" s="563"/>
    </row>
    <row r="266" spans="8:8">
      <c r="H266" s="563"/>
    </row>
    <row r="267" spans="8:8">
      <c r="H267" s="563"/>
    </row>
    <row r="268" spans="8:8">
      <c r="H268" s="563"/>
    </row>
    <row r="269" spans="8:8">
      <c r="H269" s="563"/>
    </row>
    <row r="270" spans="8:8">
      <c r="H270" s="563"/>
    </row>
    <row r="271" spans="8:8">
      <c r="H271" s="563"/>
    </row>
    <row r="272" spans="8:8">
      <c r="H272" s="563"/>
    </row>
    <row r="273" spans="8:8">
      <c r="H273" s="563"/>
    </row>
    <row r="274" spans="8:8">
      <c r="H274" s="563"/>
    </row>
    <row r="275" spans="8:8">
      <c r="H275" s="563"/>
    </row>
    <row r="276" spans="8:8">
      <c r="H276" s="563"/>
    </row>
    <row r="277" spans="8:8">
      <c r="H277" s="563"/>
    </row>
    <row r="278" spans="8:8">
      <c r="H278" s="563"/>
    </row>
    <row r="279" spans="8:8">
      <c r="H279" s="563"/>
    </row>
    <row r="280" spans="8:8">
      <c r="H280" s="563"/>
    </row>
    <row r="281" spans="8:8">
      <c r="H281" s="563"/>
    </row>
    <row r="282" spans="8:8">
      <c r="H282" s="563"/>
    </row>
    <row r="283" spans="8:8">
      <c r="H283" s="563"/>
    </row>
    <row r="284" spans="8:8">
      <c r="H284" s="563"/>
    </row>
  </sheetData>
  <sheetProtection selectLockedCells="1"/>
  <customSheetViews>
    <customSheetView guid="{2555927D-7DA8-47BD-AF8E-80CC103A8720}" topLeftCell="A141">
      <selection activeCell="D4" sqref="D4"/>
      <rowBreaks count="3" manualBreakCount="3">
        <brk id="76" max="5" man="1"/>
        <brk id="125" max="5" man="1"/>
        <brk id="143" max="5" man="1"/>
      </rowBreaks>
      <pageMargins left="0.33" right="0.28999999999999998" top="0.41" bottom="0.5" header="0.28999999999999998" footer="0.31"/>
      <pageSetup paperSize="5" scale="87" orientation="portrait" r:id="rId1"/>
      <headerFooter alignWithMargins="0">
        <oddFooter>Page &amp;P of &amp;N</oddFooter>
      </headerFooter>
    </customSheetView>
  </customSheetViews>
  <mergeCells count="11">
    <mergeCell ref="B123:C123"/>
    <mergeCell ref="B106:C106"/>
    <mergeCell ref="B58:C58"/>
    <mergeCell ref="B74:C74"/>
    <mergeCell ref="B90:C90"/>
    <mergeCell ref="B42:C42"/>
    <mergeCell ref="B3:C3"/>
    <mergeCell ref="B4:C4"/>
    <mergeCell ref="B24:C24"/>
    <mergeCell ref="B25:C25"/>
    <mergeCell ref="B41:C41"/>
  </mergeCells>
  <phoneticPr fontId="0" type="noConversion"/>
  <pageMargins left="0.33" right="0.28999999999999998" top="0.41" bottom="0.5" header="0.28999999999999998" footer="0.31"/>
  <pageSetup paperSize="5" scale="87" orientation="portrait" r:id="rId2"/>
  <headerFooter alignWithMargins="0">
    <oddFooter>Page &amp;P of &amp;N</oddFooter>
  </headerFooter>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278"/>
  <sheetViews>
    <sheetView topLeftCell="A190" workbookViewId="0">
      <selection activeCell="H21" sqref="H21"/>
    </sheetView>
  </sheetViews>
  <sheetFormatPr defaultRowHeight="14.4"/>
  <cols>
    <col min="3" max="3" width="52.75" customWidth="1"/>
    <col min="5" max="5" width="21" customWidth="1"/>
    <col min="6" max="6" width="18.875" customWidth="1"/>
    <col min="8" max="8" width="69.25" style="418" customWidth="1"/>
  </cols>
  <sheetData>
    <row r="1" spans="1:9" ht="15.6">
      <c r="A1" s="80" t="s">
        <v>50</v>
      </c>
      <c r="H1" s="528" t="s">
        <v>54</v>
      </c>
    </row>
    <row r="2" spans="1:9" ht="28.8">
      <c r="A2" s="80"/>
      <c r="H2" s="541" t="s">
        <v>58</v>
      </c>
    </row>
    <row r="3" spans="1:9" ht="28.8">
      <c r="A3" s="53"/>
      <c r="B3" s="35"/>
      <c r="C3" s="29"/>
      <c r="D3" s="35"/>
      <c r="E3" s="38" t="s">
        <v>891</v>
      </c>
      <c r="F3" s="29"/>
      <c r="G3" s="4"/>
      <c r="H3" s="542" t="s">
        <v>55</v>
      </c>
      <c r="I3" s="152"/>
    </row>
    <row r="4" spans="1:9" ht="28.8">
      <c r="A4" s="61" t="s">
        <v>1394</v>
      </c>
      <c r="B4" s="792" t="s">
        <v>1393</v>
      </c>
      <c r="C4" s="793"/>
      <c r="D4" s="36" t="s">
        <v>1392</v>
      </c>
      <c r="E4" s="48" t="s">
        <v>892</v>
      </c>
      <c r="F4" s="36" t="s">
        <v>1390</v>
      </c>
      <c r="G4" s="4"/>
      <c r="H4" s="542" t="s">
        <v>56</v>
      </c>
    </row>
    <row r="5" spans="1:9">
      <c r="A5" s="13">
        <v>1</v>
      </c>
      <c r="B5" s="773" t="s">
        <v>1209</v>
      </c>
      <c r="C5" s="774"/>
      <c r="D5" s="508"/>
      <c r="E5" s="509">
        <v>1000</v>
      </c>
      <c r="F5" s="510">
        <f>SUM(E5*D5)</f>
        <v>0</v>
      </c>
      <c r="G5" s="4"/>
      <c r="H5" s="543" t="s">
        <v>57</v>
      </c>
    </row>
    <row r="6" spans="1:9">
      <c r="A6" s="12"/>
      <c r="B6" s="17" t="s">
        <v>1913</v>
      </c>
      <c r="C6" s="71" t="s">
        <v>751</v>
      </c>
      <c r="D6" s="14"/>
      <c r="E6" s="9"/>
      <c r="F6" s="124"/>
      <c r="G6" s="4"/>
      <c r="H6" s="529"/>
    </row>
    <row r="7" spans="1:9" ht="28.8">
      <c r="A7" s="12"/>
      <c r="B7" s="11"/>
      <c r="C7" s="284" t="s">
        <v>745</v>
      </c>
      <c r="D7" s="14"/>
      <c r="E7" s="9"/>
      <c r="F7" s="124"/>
      <c r="G7" s="4"/>
      <c r="H7" s="530"/>
    </row>
    <row r="8" spans="1:9">
      <c r="A8" s="12"/>
      <c r="B8" s="17" t="s">
        <v>1913</v>
      </c>
      <c r="C8" s="284" t="s">
        <v>752</v>
      </c>
      <c r="D8" s="14"/>
      <c r="E8" s="9"/>
      <c r="F8" s="124"/>
      <c r="G8" s="4"/>
      <c r="H8" s="530"/>
    </row>
    <row r="9" spans="1:9">
      <c r="A9" s="12"/>
      <c r="B9" s="17" t="s">
        <v>1913</v>
      </c>
      <c r="C9" s="71" t="s">
        <v>753</v>
      </c>
      <c r="D9" s="14"/>
      <c r="E9" s="9"/>
      <c r="F9" s="124"/>
      <c r="G9" s="4"/>
      <c r="H9" s="530"/>
    </row>
    <row r="10" spans="1:9">
      <c r="A10" s="12"/>
      <c r="B10" s="17" t="s">
        <v>1913</v>
      </c>
      <c r="C10" s="71" t="s">
        <v>859</v>
      </c>
      <c r="D10" s="14"/>
      <c r="E10" s="9"/>
      <c r="F10" s="124"/>
      <c r="G10" s="4"/>
      <c r="H10" s="530"/>
    </row>
    <row r="11" spans="1:9">
      <c r="A11" s="12"/>
      <c r="B11" s="17" t="s">
        <v>1913</v>
      </c>
      <c r="C11" s="71" t="s">
        <v>860</v>
      </c>
      <c r="D11" s="14"/>
      <c r="E11" s="9"/>
      <c r="F11" s="124"/>
      <c r="G11" s="4"/>
      <c r="H11" s="530"/>
    </row>
    <row r="12" spans="1:9">
      <c r="A12" s="12"/>
      <c r="B12" s="17" t="s">
        <v>1913</v>
      </c>
      <c r="C12" s="71" t="s">
        <v>861</v>
      </c>
      <c r="D12" s="14"/>
      <c r="E12" s="9"/>
      <c r="F12" s="124"/>
      <c r="G12" s="4"/>
      <c r="H12" s="530"/>
    </row>
    <row r="13" spans="1:9">
      <c r="A13" s="12"/>
      <c r="B13" s="17"/>
      <c r="C13" t="s">
        <v>746</v>
      </c>
      <c r="D13" s="14"/>
      <c r="E13" s="9"/>
      <c r="F13" s="124"/>
      <c r="G13" s="4"/>
      <c r="H13" s="530"/>
    </row>
    <row r="14" spans="1:9">
      <c r="A14" s="12"/>
      <c r="B14" s="17" t="s">
        <v>1913</v>
      </c>
      <c r="C14" s="71" t="s">
        <v>862</v>
      </c>
      <c r="D14" s="14"/>
      <c r="E14" s="9"/>
      <c r="F14" s="124"/>
      <c r="G14" s="4"/>
      <c r="H14" s="530"/>
    </row>
    <row r="15" spans="1:9">
      <c r="A15" s="12"/>
      <c r="B15" s="17"/>
      <c r="C15" s="71" t="s">
        <v>747</v>
      </c>
      <c r="D15" s="14"/>
      <c r="E15" s="9"/>
      <c r="F15" s="124"/>
      <c r="G15" s="4"/>
      <c r="H15" s="530"/>
    </row>
    <row r="16" spans="1:9">
      <c r="A16" s="12"/>
      <c r="B16" s="17" t="s">
        <v>1913</v>
      </c>
      <c r="C16" s="71" t="s">
        <v>863</v>
      </c>
      <c r="D16" s="14"/>
      <c r="E16" s="9"/>
      <c r="F16" s="124"/>
      <c r="G16" s="4"/>
      <c r="H16" s="530"/>
    </row>
    <row r="17" spans="1:8">
      <c r="A17" s="12"/>
      <c r="B17" s="17"/>
      <c r="C17" s="71" t="s">
        <v>748</v>
      </c>
      <c r="D17" s="14"/>
      <c r="E17" s="9"/>
      <c r="F17" s="124"/>
      <c r="G17" s="4"/>
      <c r="H17" s="530"/>
    </row>
    <row r="18" spans="1:8">
      <c r="A18" s="12"/>
      <c r="B18" s="17" t="s">
        <v>1913</v>
      </c>
      <c r="C18" s="71" t="s">
        <v>864</v>
      </c>
      <c r="D18" s="14"/>
      <c r="E18" s="9"/>
      <c r="F18" s="124"/>
      <c r="G18" s="4"/>
      <c r="H18" s="530"/>
    </row>
    <row r="19" spans="1:8">
      <c r="A19" s="12"/>
      <c r="B19" s="17" t="s">
        <v>1913</v>
      </c>
      <c r="C19" s="71" t="s">
        <v>865</v>
      </c>
      <c r="D19" s="14"/>
      <c r="E19" s="9"/>
      <c r="F19" s="124"/>
      <c r="G19" s="4"/>
      <c r="H19" s="530"/>
    </row>
    <row r="20" spans="1:8">
      <c r="A20" s="12"/>
      <c r="B20" s="17" t="s">
        <v>1913</v>
      </c>
      <c r="C20" s="71" t="s">
        <v>866</v>
      </c>
      <c r="D20" s="14"/>
      <c r="E20" s="9"/>
      <c r="F20" s="124"/>
      <c r="G20" s="4"/>
      <c r="H20" s="530"/>
    </row>
    <row r="21" spans="1:8">
      <c r="A21" s="12"/>
      <c r="B21" s="17" t="s">
        <v>1913</v>
      </c>
      <c r="C21" s="71" t="s">
        <v>867</v>
      </c>
      <c r="D21" s="14"/>
      <c r="E21" s="9"/>
      <c r="F21" s="124"/>
      <c r="G21" s="4"/>
      <c r="H21" s="530"/>
    </row>
    <row r="22" spans="1:8" ht="28.8">
      <c r="A22" s="12"/>
      <c r="B22" s="41" t="s">
        <v>1913</v>
      </c>
      <c r="C22" s="284" t="s">
        <v>868</v>
      </c>
      <c r="D22" s="10"/>
      <c r="E22" s="9"/>
      <c r="F22" s="8"/>
      <c r="G22" s="4"/>
      <c r="H22" s="530"/>
    </row>
    <row r="23" spans="1:8">
      <c r="A23" s="12"/>
      <c r="B23" s="41" t="s">
        <v>1913</v>
      </c>
      <c r="C23" s="29" t="s">
        <v>869</v>
      </c>
      <c r="D23" s="10"/>
      <c r="E23" s="9"/>
      <c r="F23" s="8"/>
      <c r="G23" s="4"/>
      <c r="H23" s="530"/>
    </row>
    <row r="24" spans="1:8">
      <c r="A24" s="12"/>
      <c r="B24" s="17" t="s">
        <v>1913</v>
      </c>
      <c r="C24" s="29" t="s">
        <v>870</v>
      </c>
      <c r="D24" s="10"/>
      <c r="E24" s="9"/>
      <c r="F24" s="8"/>
      <c r="G24" s="4"/>
      <c r="H24" s="530"/>
    </row>
    <row r="25" spans="1:8">
      <c r="A25" s="12"/>
      <c r="B25" s="17" t="s">
        <v>1913</v>
      </c>
      <c r="C25" s="34" t="s">
        <v>871</v>
      </c>
      <c r="D25" s="10"/>
      <c r="E25" s="9"/>
      <c r="F25" s="8"/>
      <c r="G25" s="4"/>
      <c r="H25" s="530"/>
    </row>
    <row r="26" spans="1:8">
      <c r="A26" s="12"/>
      <c r="B26" s="17" t="s">
        <v>1913</v>
      </c>
      <c r="C26" s="34" t="s">
        <v>872</v>
      </c>
      <c r="D26" s="10"/>
      <c r="E26" s="9"/>
      <c r="F26" s="8"/>
      <c r="G26" s="4"/>
      <c r="H26" s="530"/>
    </row>
    <row r="27" spans="1:8">
      <c r="A27" s="12"/>
      <c r="B27" s="17" t="s">
        <v>1913</v>
      </c>
      <c r="C27" s="34" t="s">
        <v>873</v>
      </c>
      <c r="D27" s="10"/>
      <c r="E27" s="9"/>
      <c r="F27" s="8"/>
      <c r="G27" s="4"/>
      <c r="H27" s="530"/>
    </row>
    <row r="28" spans="1:8">
      <c r="A28" s="12"/>
      <c r="B28" s="17" t="s">
        <v>1913</v>
      </c>
      <c r="C28" s="29" t="s">
        <v>874</v>
      </c>
      <c r="D28" s="10"/>
      <c r="E28" s="9"/>
      <c r="F28" s="8"/>
      <c r="G28" s="4"/>
      <c r="H28" s="530"/>
    </row>
    <row r="29" spans="1:8">
      <c r="A29" s="12"/>
      <c r="B29" s="17" t="s">
        <v>1913</v>
      </c>
      <c r="C29" s="71" t="s">
        <v>744</v>
      </c>
      <c r="D29" s="10"/>
      <c r="E29" s="9"/>
      <c r="F29" s="8"/>
      <c r="G29" s="4"/>
      <c r="H29" s="530"/>
    </row>
    <row r="30" spans="1:8">
      <c r="A30" s="12"/>
      <c r="B30" s="17" t="s">
        <v>1913</v>
      </c>
      <c r="C30" s="71" t="s">
        <v>875</v>
      </c>
      <c r="D30" s="10"/>
      <c r="E30" s="9"/>
      <c r="F30" s="8"/>
      <c r="G30" s="4"/>
      <c r="H30" s="530"/>
    </row>
    <row r="31" spans="1:8">
      <c r="A31" s="12"/>
      <c r="B31" s="17" t="s">
        <v>1913</v>
      </c>
      <c r="C31" s="71" t="s">
        <v>876</v>
      </c>
      <c r="D31" s="10"/>
      <c r="E31" s="9"/>
      <c r="F31" s="8"/>
      <c r="G31" s="4"/>
      <c r="H31" s="530"/>
    </row>
    <row r="32" spans="1:8">
      <c r="A32" s="12"/>
      <c r="B32" s="17" t="s">
        <v>1913</v>
      </c>
      <c r="C32" s="71" t="s">
        <v>877</v>
      </c>
      <c r="D32" s="10"/>
      <c r="E32" s="9"/>
      <c r="F32" s="8"/>
      <c r="G32" s="4"/>
      <c r="H32" s="530"/>
    </row>
    <row r="33" spans="1:8">
      <c r="A33" s="12"/>
      <c r="B33" s="17" t="s">
        <v>1913</v>
      </c>
      <c r="C33" s="71" t="s">
        <v>878</v>
      </c>
      <c r="D33" s="10"/>
      <c r="E33" s="9"/>
      <c r="F33" s="8"/>
      <c r="G33" s="4"/>
      <c r="H33" s="530"/>
    </row>
    <row r="34" spans="1:8">
      <c r="A34" s="12"/>
      <c r="B34" s="17" t="s">
        <v>1913</v>
      </c>
      <c r="C34" s="71" t="s">
        <v>879</v>
      </c>
      <c r="D34" s="10"/>
      <c r="E34" s="9"/>
      <c r="F34" s="8"/>
      <c r="G34" s="4"/>
      <c r="H34" s="530"/>
    </row>
    <row r="35" spans="1:8">
      <c r="A35" s="12"/>
      <c r="B35" s="17" t="s">
        <v>1913</v>
      </c>
      <c r="C35" s="71" t="s">
        <v>880</v>
      </c>
      <c r="D35" s="10"/>
      <c r="E35" s="9"/>
      <c r="F35" s="8"/>
      <c r="G35" s="4"/>
      <c r="H35" s="530"/>
    </row>
    <row r="36" spans="1:8">
      <c r="A36" s="12"/>
      <c r="B36" s="17" t="s">
        <v>1913</v>
      </c>
      <c r="C36" s="71" t="s">
        <v>881</v>
      </c>
      <c r="D36" s="10"/>
      <c r="E36" s="9"/>
      <c r="F36" s="8"/>
      <c r="G36" s="4"/>
      <c r="H36" s="530"/>
    </row>
    <row r="37" spans="1:8">
      <c r="A37" s="12"/>
      <c r="B37" s="17" t="s">
        <v>1913</v>
      </c>
      <c r="C37" s="71" t="s">
        <v>882</v>
      </c>
      <c r="D37" s="10"/>
      <c r="E37" s="9"/>
      <c r="F37" s="8"/>
      <c r="G37" s="4"/>
      <c r="H37" s="530"/>
    </row>
    <row r="38" spans="1:8">
      <c r="A38" s="12"/>
      <c r="B38" s="17" t="s">
        <v>1913</v>
      </c>
      <c r="C38" s="168" t="s">
        <v>883</v>
      </c>
      <c r="D38" s="10"/>
      <c r="E38" s="9"/>
      <c r="F38" s="8"/>
      <c r="G38" s="4"/>
      <c r="H38" s="530"/>
    </row>
    <row r="39" spans="1:8">
      <c r="A39" s="12"/>
      <c r="B39" s="17" t="s">
        <v>1913</v>
      </c>
      <c r="C39" s="168" t="s">
        <v>884</v>
      </c>
      <c r="D39" s="10"/>
      <c r="E39" s="9"/>
      <c r="F39" s="8"/>
      <c r="G39" s="4"/>
      <c r="H39" s="530"/>
    </row>
    <row r="40" spans="1:8">
      <c r="A40" s="12"/>
      <c r="B40" s="17" t="s">
        <v>1913</v>
      </c>
      <c r="C40" s="71" t="s">
        <v>885</v>
      </c>
      <c r="D40" s="10"/>
      <c r="E40" s="9"/>
      <c r="F40" s="8"/>
      <c r="G40" s="4"/>
      <c r="H40" s="530"/>
    </row>
    <row r="41" spans="1:8">
      <c r="A41" s="12"/>
      <c r="B41" s="17" t="s">
        <v>1913</v>
      </c>
      <c r="C41" s="71" t="s">
        <v>886</v>
      </c>
      <c r="D41" s="10"/>
      <c r="E41" s="9"/>
      <c r="F41" s="8"/>
      <c r="G41" s="4"/>
      <c r="H41" s="530"/>
    </row>
    <row r="42" spans="1:8">
      <c r="A42" s="12"/>
      <c r="B42" s="79"/>
      <c r="C42" s="71"/>
      <c r="D42" s="10"/>
      <c r="E42" s="9"/>
      <c r="F42" s="8"/>
      <c r="G42" s="4"/>
      <c r="H42" s="530"/>
    </row>
    <row r="43" spans="1:8">
      <c r="A43" s="12"/>
      <c r="B43" s="79" t="s">
        <v>749</v>
      </c>
      <c r="C43" s="71"/>
      <c r="D43" s="10"/>
      <c r="E43" s="9"/>
      <c r="F43" s="8"/>
      <c r="G43" s="4"/>
      <c r="H43" s="530"/>
    </row>
    <row r="44" spans="1:8">
      <c r="A44" s="12"/>
      <c r="B44" s="79"/>
      <c r="C44" s="71"/>
      <c r="D44" s="10"/>
      <c r="E44" s="9"/>
      <c r="F44" s="8"/>
      <c r="G44" s="4"/>
      <c r="H44" s="530"/>
    </row>
    <row r="45" spans="1:8">
      <c r="A45" s="51"/>
      <c r="B45" s="45"/>
      <c r="C45" s="23" t="s">
        <v>1308</v>
      </c>
      <c r="D45" s="23" t="s">
        <v>1307</v>
      </c>
      <c r="E45" s="23" t="s">
        <v>1306</v>
      </c>
      <c r="F45" s="24" t="s">
        <v>1305</v>
      </c>
      <c r="G45" s="4"/>
      <c r="H45" s="530"/>
    </row>
    <row r="46" spans="1:8">
      <c r="A46" s="60"/>
      <c r="B46" s="27"/>
      <c r="C46" s="25" t="s">
        <v>750</v>
      </c>
      <c r="D46" s="25" t="s">
        <v>1399</v>
      </c>
      <c r="E46" s="25" t="s">
        <v>1399</v>
      </c>
      <c r="F46" s="26">
        <v>1</v>
      </c>
      <c r="G46" s="4"/>
      <c r="H46" s="530"/>
    </row>
    <row r="47" spans="1:8">
      <c r="A47" s="6"/>
      <c r="B47" s="6"/>
      <c r="E47" s="5"/>
      <c r="G47" s="4"/>
      <c r="H47" s="530"/>
    </row>
    <row r="48" spans="1:8">
      <c r="A48" s="53"/>
      <c r="B48" s="35"/>
      <c r="C48" s="29"/>
      <c r="D48" s="35"/>
      <c r="E48" s="38" t="s">
        <v>891</v>
      </c>
      <c r="F48" s="29"/>
      <c r="G48" s="4"/>
      <c r="H48" s="530"/>
    </row>
    <row r="49" spans="1:8">
      <c r="A49" s="61" t="s">
        <v>1394</v>
      </c>
      <c r="B49" s="788" t="s">
        <v>1393</v>
      </c>
      <c r="C49" s="789"/>
      <c r="D49" s="36" t="s">
        <v>1392</v>
      </c>
      <c r="E49" s="48" t="s">
        <v>892</v>
      </c>
      <c r="F49" s="36" t="s">
        <v>1390</v>
      </c>
      <c r="G49" s="4"/>
      <c r="H49" s="530"/>
    </row>
    <row r="50" spans="1:8">
      <c r="A50" s="13">
        <v>2</v>
      </c>
      <c r="B50" s="773" t="s">
        <v>1457</v>
      </c>
      <c r="C50" s="774"/>
      <c r="D50" s="508"/>
      <c r="E50" s="509">
        <v>1384</v>
      </c>
      <c r="F50" s="510">
        <f>SUM(E50*D50)</f>
        <v>0</v>
      </c>
      <c r="G50" s="4"/>
      <c r="H50" s="530"/>
    </row>
    <row r="51" spans="1:8">
      <c r="A51" s="12"/>
      <c r="B51" s="17" t="s">
        <v>1913</v>
      </c>
      <c r="C51" s="16" t="s">
        <v>1611</v>
      </c>
      <c r="D51" s="10"/>
      <c r="E51" s="9"/>
      <c r="F51" s="8"/>
      <c r="G51" s="4"/>
      <c r="H51" s="530"/>
    </row>
    <row r="52" spans="1:8">
      <c r="A52" s="12"/>
      <c r="B52" s="17" t="s">
        <v>1913</v>
      </c>
      <c r="C52" s="16" t="s">
        <v>1612</v>
      </c>
      <c r="D52" s="10"/>
      <c r="E52" s="9"/>
      <c r="F52" s="8"/>
      <c r="G52" s="4"/>
      <c r="H52" s="530"/>
    </row>
    <row r="53" spans="1:8">
      <c r="A53" s="12"/>
      <c r="B53" s="17" t="s">
        <v>1913</v>
      </c>
      <c r="C53" s="16" t="s">
        <v>1613</v>
      </c>
      <c r="D53" s="10"/>
      <c r="E53" s="9"/>
      <c r="F53" s="8"/>
      <c r="G53" s="4"/>
      <c r="H53" s="530"/>
    </row>
    <row r="54" spans="1:8">
      <c r="A54" s="12"/>
      <c r="B54" s="17" t="s">
        <v>1913</v>
      </c>
      <c r="C54" s="16" t="s">
        <v>1614</v>
      </c>
      <c r="D54" s="10"/>
      <c r="E54" s="9"/>
      <c r="F54" s="8"/>
      <c r="G54" s="4"/>
      <c r="H54" s="530"/>
    </row>
    <row r="55" spans="1:8">
      <c r="A55" s="12"/>
      <c r="B55" s="17" t="s">
        <v>1913</v>
      </c>
      <c r="C55" s="16" t="s">
        <v>1615</v>
      </c>
      <c r="D55" s="10"/>
      <c r="E55" s="9"/>
      <c r="F55" s="8"/>
      <c r="G55" s="4"/>
      <c r="H55" s="530"/>
    </row>
    <row r="56" spans="1:8">
      <c r="A56" s="12"/>
      <c r="B56" s="17" t="s">
        <v>1913</v>
      </c>
      <c r="C56" s="16" t="s">
        <v>370</v>
      </c>
      <c r="D56" s="10"/>
      <c r="E56" s="9"/>
      <c r="F56" s="8"/>
      <c r="G56" s="4"/>
      <c r="H56" s="530"/>
    </row>
    <row r="57" spans="1:8">
      <c r="A57" s="12"/>
      <c r="B57" s="17" t="s">
        <v>1913</v>
      </c>
      <c r="C57" s="16" t="s">
        <v>371</v>
      </c>
      <c r="D57" s="10"/>
      <c r="E57" s="9"/>
      <c r="F57" s="8"/>
      <c r="G57" s="4"/>
      <c r="H57" s="532"/>
    </row>
    <row r="58" spans="1:8">
      <c r="A58" s="12"/>
      <c r="B58" s="17" t="s">
        <v>1913</v>
      </c>
      <c r="C58" s="16" t="s">
        <v>1426</v>
      </c>
      <c r="D58" s="10"/>
      <c r="E58" s="9"/>
      <c r="F58" s="8"/>
      <c r="G58" s="4"/>
      <c r="H58" s="532"/>
    </row>
    <row r="59" spans="1:8">
      <c r="A59" s="12"/>
      <c r="B59" s="17" t="s">
        <v>1913</v>
      </c>
      <c r="C59" s="16" t="s">
        <v>372</v>
      </c>
      <c r="D59" s="10"/>
      <c r="E59" s="9"/>
      <c r="F59" s="8"/>
      <c r="G59" s="4"/>
      <c r="H59" s="532"/>
    </row>
    <row r="60" spans="1:8">
      <c r="A60" s="12"/>
      <c r="B60" s="17" t="s">
        <v>1913</v>
      </c>
      <c r="C60" s="16" t="s">
        <v>1427</v>
      </c>
      <c r="D60" s="10"/>
      <c r="E60" s="9"/>
      <c r="F60" s="8"/>
      <c r="G60" s="4"/>
      <c r="H60" s="532"/>
    </row>
    <row r="61" spans="1:8">
      <c r="A61" s="12"/>
      <c r="B61" s="17" t="s">
        <v>1913</v>
      </c>
      <c r="C61" s="16" t="s">
        <v>1429</v>
      </c>
      <c r="D61" s="10"/>
      <c r="E61" s="9"/>
      <c r="F61" s="8"/>
      <c r="G61" s="4"/>
      <c r="H61" s="532"/>
    </row>
    <row r="62" spans="1:8">
      <c r="A62" s="12"/>
      <c r="B62" s="17"/>
      <c r="C62" s="16" t="s">
        <v>1430</v>
      </c>
      <c r="D62" s="10"/>
      <c r="E62" s="9"/>
      <c r="F62" s="8"/>
      <c r="G62" s="4"/>
      <c r="H62" s="532"/>
    </row>
    <row r="63" spans="1:8">
      <c r="A63" s="12"/>
      <c r="B63" s="285" t="s">
        <v>529</v>
      </c>
      <c r="C63" s="109" t="s">
        <v>887</v>
      </c>
      <c r="D63" s="10"/>
      <c r="E63" s="9"/>
      <c r="F63" s="8"/>
      <c r="G63" s="4"/>
      <c r="H63" s="532"/>
    </row>
    <row r="64" spans="1:8">
      <c r="A64" s="12"/>
      <c r="B64" s="17" t="s">
        <v>1913</v>
      </c>
      <c r="C64" s="16" t="s">
        <v>1431</v>
      </c>
      <c r="D64" s="9"/>
      <c r="E64" s="9"/>
      <c r="F64" s="8"/>
      <c r="G64" s="4"/>
      <c r="H64" s="532"/>
    </row>
    <row r="65" spans="1:8">
      <c r="A65" s="12"/>
      <c r="B65" s="17" t="s">
        <v>1913</v>
      </c>
      <c r="C65" s="16" t="s">
        <v>1432</v>
      </c>
      <c r="D65" s="9"/>
      <c r="E65" s="9"/>
      <c r="F65" s="8"/>
      <c r="G65" s="4"/>
      <c r="H65" s="532"/>
    </row>
    <row r="66" spans="1:8">
      <c r="A66" s="12"/>
      <c r="B66" s="17" t="s">
        <v>1913</v>
      </c>
      <c r="C66" s="16" t="s">
        <v>1433</v>
      </c>
      <c r="D66" s="9"/>
      <c r="E66" s="9"/>
      <c r="F66" s="8"/>
      <c r="G66" s="4"/>
      <c r="H66" s="532"/>
    </row>
    <row r="67" spans="1:8">
      <c r="A67" s="12"/>
      <c r="B67" s="17" t="s">
        <v>1913</v>
      </c>
      <c r="C67" s="175" t="s">
        <v>1434</v>
      </c>
      <c r="D67" s="176"/>
      <c r="E67" s="9"/>
      <c r="F67" s="8"/>
      <c r="G67" s="4"/>
      <c r="H67" s="532"/>
    </row>
    <row r="68" spans="1:8">
      <c r="A68" s="12"/>
      <c r="B68" s="17" t="s">
        <v>1913</v>
      </c>
      <c r="C68" s="175" t="s">
        <v>1435</v>
      </c>
      <c r="D68" s="9"/>
      <c r="E68" s="9"/>
      <c r="F68" s="8"/>
      <c r="G68" s="4"/>
      <c r="H68" s="532"/>
    </row>
    <row r="69" spans="1:8">
      <c r="A69" s="12"/>
      <c r="B69" s="17"/>
      <c r="C69" s="16"/>
      <c r="D69" s="149"/>
      <c r="E69" s="9"/>
      <c r="F69" s="8"/>
      <c r="G69" s="4"/>
      <c r="H69" s="532"/>
    </row>
    <row r="70" spans="1:8">
      <c r="A70" s="12"/>
      <c r="B70" s="66" t="s">
        <v>1436</v>
      </c>
      <c r="C70" s="120"/>
      <c r="D70" s="10"/>
      <c r="E70" s="9"/>
      <c r="F70" s="8"/>
      <c r="G70" s="4"/>
      <c r="H70" s="532"/>
    </row>
    <row r="71" spans="1:8">
      <c r="A71" s="12"/>
      <c r="B71" s="79"/>
      <c r="C71" s="79"/>
      <c r="D71" s="10"/>
      <c r="E71" s="9"/>
      <c r="F71" s="8"/>
      <c r="G71" s="4"/>
      <c r="H71" s="532"/>
    </row>
    <row r="72" spans="1:8">
      <c r="A72" s="51"/>
      <c r="B72" s="45"/>
      <c r="C72" s="23" t="s">
        <v>1308</v>
      </c>
      <c r="D72" s="23" t="s">
        <v>1307</v>
      </c>
      <c r="E72" s="23" t="s">
        <v>1306</v>
      </c>
      <c r="F72" s="24" t="s">
        <v>1305</v>
      </c>
      <c r="G72" s="4"/>
      <c r="H72" s="532"/>
    </row>
    <row r="73" spans="1:8">
      <c r="A73" s="60"/>
      <c r="B73" s="27"/>
      <c r="C73" s="25" t="s">
        <v>1428</v>
      </c>
      <c r="D73" s="25"/>
      <c r="E73" s="25"/>
      <c r="F73" s="26"/>
      <c r="G73" s="4"/>
      <c r="H73" s="532"/>
    </row>
    <row r="74" spans="1:8">
      <c r="A74" s="6"/>
      <c r="B74" s="6"/>
      <c r="E74" s="5"/>
      <c r="G74" s="4"/>
      <c r="H74" s="532"/>
    </row>
    <row r="75" spans="1:8">
      <c r="A75" s="53"/>
      <c r="B75" s="35"/>
      <c r="C75" s="29"/>
      <c r="D75" s="35"/>
      <c r="E75" s="38" t="s">
        <v>891</v>
      </c>
      <c r="F75" s="29"/>
      <c r="G75" s="4"/>
      <c r="H75" s="532"/>
    </row>
    <row r="76" spans="1:8">
      <c r="A76" s="61" t="s">
        <v>1394</v>
      </c>
      <c r="B76" s="788" t="s">
        <v>1393</v>
      </c>
      <c r="C76" s="789"/>
      <c r="D76" s="36" t="s">
        <v>1392</v>
      </c>
      <c r="E76" s="48" t="s">
        <v>892</v>
      </c>
      <c r="F76" s="36" t="s">
        <v>1390</v>
      </c>
      <c r="G76" s="4"/>
      <c r="H76" s="532"/>
    </row>
    <row r="77" spans="1:8">
      <c r="A77" s="13">
        <v>3</v>
      </c>
      <c r="B77" s="773" t="s">
        <v>1441</v>
      </c>
      <c r="C77" s="774"/>
      <c r="D77" s="508"/>
      <c r="E77" s="509">
        <v>584.99</v>
      </c>
      <c r="F77" s="510">
        <f>SUM(E77*D77)</f>
        <v>0</v>
      </c>
      <c r="G77" s="4"/>
      <c r="H77" s="532"/>
    </row>
    <row r="78" spans="1:8">
      <c r="A78" s="12"/>
      <c r="B78" s="17" t="s">
        <v>1913</v>
      </c>
      <c r="C78" s="241" t="s">
        <v>1357</v>
      </c>
      <c r="D78" s="10"/>
      <c r="E78" s="9"/>
      <c r="F78" s="8"/>
      <c r="G78" s="4"/>
      <c r="H78" s="532"/>
    </row>
    <row r="79" spans="1:8">
      <c r="A79" s="12"/>
      <c r="B79" s="17" t="s">
        <v>1913</v>
      </c>
      <c r="C79" s="241" t="s">
        <v>1358</v>
      </c>
      <c r="D79" s="10"/>
      <c r="E79" s="9"/>
      <c r="F79" s="8"/>
      <c r="G79" s="4"/>
      <c r="H79" s="532"/>
    </row>
    <row r="80" spans="1:8">
      <c r="A80" s="12"/>
      <c r="B80" s="17" t="s">
        <v>1913</v>
      </c>
      <c r="C80" s="241" t="s">
        <v>1359</v>
      </c>
      <c r="D80" s="10"/>
      <c r="E80" s="9"/>
      <c r="F80" s="8"/>
      <c r="G80" s="4"/>
      <c r="H80" s="532"/>
    </row>
    <row r="81" spans="1:9">
      <c r="A81" s="12"/>
      <c r="B81" s="17" t="s">
        <v>1913</v>
      </c>
      <c r="C81" s="241" t="s">
        <v>1360</v>
      </c>
      <c r="D81" s="10"/>
      <c r="E81" s="9"/>
      <c r="F81" s="8"/>
      <c r="G81" s="4"/>
      <c r="H81" s="532"/>
    </row>
    <row r="82" spans="1:9">
      <c r="A82" s="12"/>
      <c r="B82" s="17" t="s">
        <v>1913</v>
      </c>
      <c r="C82" s="241" t="s">
        <v>1361</v>
      </c>
      <c r="D82" s="9"/>
      <c r="E82" s="9"/>
      <c r="F82" s="8"/>
      <c r="G82" s="4"/>
      <c r="H82" s="532"/>
    </row>
    <row r="83" spans="1:9">
      <c r="A83" s="12"/>
      <c r="B83" s="17" t="s">
        <v>1913</v>
      </c>
      <c r="C83" s="241" t="s">
        <v>1362</v>
      </c>
      <c r="D83" s="9"/>
      <c r="E83" s="9"/>
      <c r="F83" s="8"/>
      <c r="G83" s="4"/>
      <c r="H83" s="532"/>
    </row>
    <row r="84" spans="1:9">
      <c r="A84" s="12"/>
      <c r="B84" s="17"/>
      <c r="C84" s="16" t="s">
        <v>1363</v>
      </c>
      <c r="D84" s="9"/>
      <c r="E84" s="9"/>
      <c r="F84" s="8"/>
      <c r="G84" s="4"/>
      <c r="H84" s="532"/>
    </row>
    <row r="85" spans="1:9">
      <c r="A85" s="12"/>
      <c r="B85" s="17"/>
      <c r="C85" s="16"/>
      <c r="D85" s="176"/>
      <c r="E85" s="9"/>
      <c r="F85" s="8"/>
      <c r="G85" s="4"/>
      <c r="H85" s="532"/>
    </row>
    <row r="86" spans="1:9">
      <c r="A86" s="12"/>
      <c r="B86" s="17"/>
      <c r="C86" s="175"/>
      <c r="D86" s="9"/>
      <c r="E86" s="9"/>
      <c r="F86" s="8"/>
      <c r="G86" s="4"/>
      <c r="H86" s="532"/>
    </row>
    <row r="87" spans="1:9">
      <c r="A87" s="12"/>
      <c r="B87" s="17"/>
      <c r="C87" s="16"/>
      <c r="D87" s="149"/>
      <c r="E87" s="9"/>
      <c r="F87" s="8"/>
      <c r="G87" s="4"/>
      <c r="H87" s="532"/>
    </row>
    <row r="88" spans="1:9">
      <c r="A88" s="12"/>
      <c r="B88" s="66" t="s">
        <v>888</v>
      </c>
      <c r="C88" s="120"/>
      <c r="D88" s="10"/>
      <c r="E88" s="9"/>
      <c r="F88" s="8"/>
      <c r="G88" s="4"/>
      <c r="H88" s="532"/>
    </row>
    <row r="89" spans="1:9">
      <c r="A89" s="12"/>
      <c r="B89" s="79"/>
      <c r="C89" s="79"/>
      <c r="D89" s="10"/>
      <c r="E89" s="9"/>
      <c r="F89" s="8"/>
      <c r="G89" s="4"/>
      <c r="H89" s="532"/>
      <c r="I89" s="241"/>
    </row>
    <row r="90" spans="1:9">
      <c r="A90" s="51"/>
      <c r="B90" s="45"/>
      <c r="C90" s="23" t="s">
        <v>1308</v>
      </c>
      <c r="D90" s="23" t="s">
        <v>1307</v>
      </c>
      <c r="E90" s="23" t="s">
        <v>1306</v>
      </c>
      <c r="F90" s="24" t="s">
        <v>1305</v>
      </c>
      <c r="G90" s="4"/>
      <c r="H90" s="532"/>
    </row>
    <row r="91" spans="1:9">
      <c r="A91" s="60"/>
      <c r="B91" s="27"/>
      <c r="C91" s="25"/>
      <c r="D91" s="25"/>
      <c r="E91" s="25"/>
      <c r="F91" s="26"/>
      <c r="G91" s="4"/>
      <c r="H91" s="532"/>
    </row>
    <row r="92" spans="1:9">
      <c r="A92" s="53"/>
      <c r="B92" s="35"/>
      <c r="C92" s="29"/>
      <c r="D92" s="35"/>
      <c r="E92" s="38" t="s">
        <v>891</v>
      </c>
      <c r="F92" s="29"/>
      <c r="G92" s="4"/>
      <c r="H92" s="532"/>
    </row>
    <row r="93" spans="1:9">
      <c r="A93" s="61" t="s">
        <v>1394</v>
      </c>
      <c r="B93" s="788" t="s">
        <v>1393</v>
      </c>
      <c r="C93" s="789"/>
      <c r="D93" s="36" t="s">
        <v>1392</v>
      </c>
      <c r="E93" s="48" t="s">
        <v>892</v>
      </c>
      <c r="F93" s="36" t="s">
        <v>1390</v>
      </c>
      <c r="G93" s="4"/>
      <c r="H93" s="532"/>
    </row>
    <row r="94" spans="1:9">
      <c r="A94" s="13">
        <v>4</v>
      </c>
      <c r="B94" s="773" t="s">
        <v>1456</v>
      </c>
      <c r="C94" s="774"/>
      <c r="D94" s="508"/>
      <c r="E94" s="509">
        <v>528.95000000000005</v>
      </c>
      <c r="F94" s="510">
        <f>SUM(E94*D94)</f>
        <v>0</v>
      </c>
      <c r="G94" s="4"/>
      <c r="H94" s="530"/>
    </row>
    <row r="95" spans="1:9">
      <c r="A95" s="12"/>
      <c r="B95" s="17" t="s">
        <v>1913</v>
      </c>
      <c r="C95" s="98" t="s">
        <v>1452</v>
      </c>
      <c r="D95" s="10"/>
      <c r="E95" s="9"/>
      <c r="F95" s="8"/>
      <c r="G95" s="4"/>
      <c r="H95" s="530"/>
    </row>
    <row r="96" spans="1:9">
      <c r="A96" s="12"/>
      <c r="B96" s="17"/>
      <c r="C96" s="16" t="s">
        <v>1453</v>
      </c>
      <c r="D96" s="10"/>
      <c r="E96" s="9"/>
      <c r="F96" s="8"/>
      <c r="G96" s="4"/>
      <c r="H96" s="532"/>
    </row>
    <row r="97" spans="1:8">
      <c r="A97" s="12"/>
      <c r="B97" s="17" t="s">
        <v>1913</v>
      </c>
      <c r="C97" s="16" t="s">
        <v>1454</v>
      </c>
      <c r="D97" s="10"/>
      <c r="E97" s="9"/>
      <c r="F97" s="8"/>
      <c r="G97" s="4"/>
      <c r="H97" s="532"/>
    </row>
    <row r="98" spans="1:8">
      <c r="A98" s="12"/>
      <c r="B98" s="17" t="s">
        <v>1913</v>
      </c>
      <c r="C98" s="98" t="s">
        <v>1455</v>
      </c>
      <c r="D98" s="10"/>
      <c r="E98" s="9"/>
      <c r="F98" s="8"/>
      <c r="G98" s="4"/>
      <c r="H98" s="532"/>
    </row>
    <row r="99" spans="1:8">
      <c r="A99" s="12"/>
      <c r="B99" s="79" t="s">
        <v>1866</v>
      </c>
      <c r="C99" s="16"/>
      <c r="D99" s="10"/>
      <c r="E99" s="9"/>
      <c r="F99" s="8"/>
      <c r="G99" s="4"/>
      <c r="H99" s="532"/>
    </row>
    <row r="100" spans="1:8">
      <c r="A100" s="12"/>
      <c r="B100" s="17" t="s">
        <v>1913</v>
      </c>
      <c r="C100" s="16" t="s">
        <v>1458</v>
      </c>
      <c r="D100" s="9"/>
      <c r="E100" s="9"/>
      <c r="F100" s="8"/>
      <c r="G100" s="4"/>
      <c r="H100" s="532"/>
    </row>
    <row r="101" spans="1:8">
      <c r="A101" s="12"/>
      <c r="B101" s="17" t="s">
        <v>1913</v>
      </c>
      <c r="C101" s="16" t="s">
        <v>1459</v>
      </c>
      <c r="D101" s="9"/>
      <c r="E101" s="9"/>
      <c r="F101" s="8"/>
      <c r="G101" s="4"/>
      <c r="H101" s="532"/>
    </row>
    <row r="102" spans="1:8">
      <c r="A102" s="12"/>
      <c r="B102" s="17" t="s">
        <v>1913</v>
      </c>
      <c r="C102" s="16" t="s">
        <v>1460</v>
      </c>
      <c r="D102" s="9"/>
      <c r="E102" s="9"/>
      <c r="F102" s="8"/>
      <c r="G102" s="4"/>
      <c r="H102" s="532"/>
    </row>
    <row r="103" spans="1:8">
      <c r="A103" s="12"/>
      <c r="B103" s="17" t="s">
        <v>1913</v>
      </c>
      <c r="C103" s="16" t="s">
        <v>1461</v>
      </c>
      <c r="D103" s="176"/>
      <c r="E103" s="9"/>
      <c r="F103" s="8"/>
      <c r="G103" s="4"/>
      <c r="H103" s="532"/>
    </row>
    <row r="104" spans="1:8">
      <c r="A104" s="12"/>
      <c r="B104" s="17" t="s">
        <v>1913</v>
      </c>
      <c r="C104" s="175" t="s">
        <v>1435</v>
      </c>
      <c r="D104" s="9"/>
      <c r="E104" s="9"/>
      <c r="F104" s="8"/>
      <c r="G104" s="4"/>
      <c r="H104" s="532"/>
    </row>
    <row r="105" spans="1:8">
      <c r="A105" s="12"/>
      <c r="B105" s="17"/>
      <c r="C105" s="16"/>
      <c r="D105" s="149"/>
      <c r="E105" s="9"/>
      <c r="F105" s="8"/>
      <c r="G105" s="4"/>
      <c r="H105" s="532"/>
    </row>
    <row r="106" spans="1:8">
      <c r="A106" s="12"/>
      <c r="B106" s="66" t="s">
        <v>1469</v>
      </c>
      <c r="C106" s="120"/>
      <c r="D106" s="10"/>
      <c r="E106" s="9"/>
      <c r="F106" s="8"/>
      <c r="G106" s="4"/>
      <c r="H106" s="532"/>
    </row>
    <row r="107" spans="1:8">
      <c r="A107" s="12"/>
      <c r="B107" s="79"/>
      <c r="C107" s="79"/>
      <c r="D107" s="10"/>
      <c r="E107" s="9"/>
      <c r="F107" s="8"/>
      <c r="G107" s="4"/>
      <c r="H107" s="532"/>
    </row>
    <row r="108" spans="1:8">
      <c r="A108" s="51"/>
      <c r="B108" s="45"/>
      <c r="C108" s="23" t="s">
        <v>1308</v>
      </c>
      <c r="D108" s="23" t="s">
        <v>1307</v>
      </c>
      <c r="E108" s="23" t="s">
        <v>1306</v>
      </c>
      <c r="F108" s="24" t="s">
        <v>1305</v>
      </c>
      <c r="G108" s="4"/>
      <c r="H108" s="532"/>
    </row>
    <row r="109" spans="1:8">
      <c r="A109" s="60"/>
      <c r="B109" s="27"/>
      <c r="C109" s="25"/>
      <c r="D109" s="25"/>
      <c r="E109" s="25"/>
      <c r="F109" s="26"/>
      <c r="G109" s="4"/>
      <c r="H109" s="532"/>
    </row>
    <row r="110" spans="1:8">
      <c r="A110" s="6"/>
      <c r="B110" s="6"/>
      <c r="E110" s="5"/>
      <c r="G110" s="4"/>
      <c r="H110" s="532"/>
    </row>
    <row r="111" spans="1:8">
      <c r="A111" s="53"/>
      <c r="B111" s="35"/>
      <c r="C111" s="29"/>
      <c r="D111" s="35"/>
      <c r="E111" s="38" t="s">
        <v>891</v>
      </c>
      <c r="F111" s="29"/>
      <c r="G111" s="4"/>
      <c r="H111" s="532"/>
    </row>
    <row r="112" spans="1:8">
      <c r="A112" s="61" t="s">
        <v>1394</v>
      </c>
      <c r="B112" s="788" t="s">
        <v>1393</v>
      </c>
      <c r="C112" s="789"/>
      <c r="D112" s="36" t="s">
        <v>1392</v>
      </c>
      <c r="E112" s="48" t="s">
        <v>892</v>
      </c>
      <c r="F112" s="36" t="s">
        <v>1390</v>
      </c>
      <c r="G112" s="4"/>
      <c r="H112" s="532"/>
    </row>
    <row r="113" spans="1:8">
      <c r="A113" s="13">
        <v>5</v>
      </c>
      <c r="B113" s="773" t="s">
        <v>1035</v>
      </c>
      <c r="C113" s="774"/>
      <c r="D113" s="508"/>
      <c r="E113" s="509">
        <v>389.97</v>
      </c>
      <c r="F113" s="510">
        <f>SUM(E113*D113)</f>
        <v>0</v>
      </c>
      <c r="G113" s="4"/>
      <c r="H113" s="532"/>
    </row>
    <row r="114" spans="1:8">
      <c r="A114" s="12"/>
      <c r="B114" s="17" t="s">
        <v>1913</v>
      </c>
      <c r="C114" s="16" t="s">
        <v>1463</v>
      </c>
      <c r="D114" s="10"/>
      <c r="E114" s="9"/>
      <c r="F114" s="8"/>
      <c r="G114" s="4"/>
      <c r="H114" s="532"/>
    </row>
    <row r="115" spans="1:8">
      <c r="A115" s="12"/>
      <c r="B115" s="17"/>
      <c r="C115" s="16" t="s">
        <v>1464</v>
      </c>
      <c r="D115" s="10"/>
      <c r="E115" s="9"/>
      <c r="F115" s="8"/>
      <c r="G115" s="4"/>
      <c r="H115" s="532"/>
    </row>
    <row r="116" spans="1:8">
      <c r="A116" s="12"/>
      <c r="B116" s="17" t="s">
        <v>1913</v>
      </c>
      <c r="C116" t="s">
        <v>1465</v>
      </c>
      <c r="D116" s="10"/>
      <c r="E116" s="9"/>
      <c r="F116" s="8"/>
      <c r="G116" s="4"/>
      <c r="H116" s="532"/>
    </row>
    <row r="117" spans="1:8">
      <c r="A117" s="12"/>
      <c r="B117" s="17" t="s">
        <v>1913</v>
      </c>
      <c r="C117" s="98" t="s">
        <v>1466</v>
      </c>
      <c r="D117" s="10"/>
      <c r="E117" s="9"/>
      <c r="F117" s="8"/>
      <c r="G117" s="4"/>
      <c r="H117" s="532"/>
    </row>
    <row r="118" spans="1:8">
      <c r="A118" s="12"/>
      <c r="B118" s="17" t="s">
        <v>1913</v>
      </c>
      <c r="C118" s="98" t="s">
        <v>1467</v>
      </c>
      <c r="D118" s="10"/>
      <c r="E118" s="9"/>
      <c r="F118" s="8"/>
      <c r="G118" s="4"/>
      <c r="H118" s="532"/>
    </row>
    <row r="119" spans="1:8">
      <c r="A119" s="12"/>
      <c r="B119" s="17" t="s">
        <v>1913</v>
      </c>
      <c r="C119" s="107" t="s">
        <v>1468</v>
      </c>
      <c r="D119" s="10"/>
      <c r="E119" s="9"/>
      <c r="F119" s="8"/>
      <c r="G119" s="4"/>
      <c r="H119" s="530"/>
    </row>
    <row r="120" spans="1:8">
      <c r="A120" s="12"/>
      <c r="B120" s="79" t="s">
        <v>1866</v>
      </c>
      <c r="C120" s="16"/>
      <c r="D120" s="10"/>
      <c r="E120" s="9"/>
      <c r="F120" s="8"/>
      <c r="G120" s="4"/>
      <c r="H120" s="530"/>
    </row>
    <row r="121" spans="1:8">
      <c r="A121" s="12"/>
      <c r="B121" s="17" t="s">
        <v>1913</v>
      </c>
      <c r="C121" s="16" t="s">
        <v>1433</v>
      </c>
      <c r="D121" s="9"/>
      <c r="E121" s="9"/>
      <c r="F121" s="8"/>
      <c r="G121" s="4"/>
      <c r="H121" s="533"/>
    </row>
    <row r="122" spans="1:8">
      <c r="A122" s="12"/>
      <c r="B122" s="17" t="s">
        <v>1913</v>
      </c>
      <c r="C122" s="175" t="s">
        <v>1435</v>
      </c>
      <c r="D122" s="9"/>
      <c r="E122" s="9"/>
      <c r="F122" s="8"/>
      <c r="G122" s="4"/>
      <c r="H122" s="534"/>
    </row>
    <row r="123" spans="1:8">
      <c r="A123" s="12"/>
      <c r="B123" s="17"/>
      <c r="C123" s="16"/>
      <c r="D123" s="9"/>
      <c r="E123" s="9"/>
      <c r="F123" s="8"/>
      <c r="G123" s="4"/>
      <c r="H123" s="535"/>
    </row>
    <row r="124" spans="1:8">
      <c r="A124" s="12"/>
      <c r="B124" s="66" t="s">
        <v>1462</v>
      </c>
      <c r="C124" s="120"/>
      <c r="D124" s="10"/>
      <c r="E124" s="9"/>
      <c r="F124" s="8"/>
      <c r="G124" s="4"/>
      <c r="H124" s="535"/>
    </row>
    <row r="125" spans="1:8">
      <c r="A125" s="12"/>
      <c r="B125" s="79"/>
      <c r="C125" s="79"/>
      <c r="D125" s="10"/>
      <c r="E125" s="9"/>
      <c r="F125" s="8"/>
      <c r="G125" s="4"/>
      <c r="H125" s="533"/>
    </row>
    <row r="126" spans="1:8">
      <c r="A126" s="51"/>
      <c r="B126" s="45"/>
      <c r="C126" s="23" t="s">
        <v>1308</v>
      </c>
      <c r="D126" s="23" t="s">
        <v>1307</v>
      </c>
      <c r="E126" s="23" t="s">
        <v>1306</v>
      </c>
      <c r="F126" s="24" t="s">
        <v>1305</v>
      </c>
      <c r="G126" s="4"/>
      <c r="H126" s="533"/>
    </row>
    <row r="127" spans="1:8">
      <c r="A127" s="60"/>
      <c r="B127" s="27"/>
      <c r="C127" s="25"/>
      <c r="D127" s="25"/>
      <c r="E127" s="25"/>
      <c r="F127" s="26"/>
      <c r="G127" s="4"/>
      <c r="H127" s="533"/>
    </row>
    <row r="128" spans="1:8">
      <c r="H128" s="533"/>
    </row>
    <row r="129" spans="1:8">
      <c r="A129" s="53"/>
      <c r="B129" s="35"/>
      <c r="C129" s="29"/>
      <c r="D129" s="35"/>
      <c r="E129" s="38" t="s">
        <v>891</v>
      </c>
      <c r="F129" s="29"/>
      <c r="H129" s="539"/>
    </row>
    <row r="130" spans="1:8">
      <c r="A130" s="61" t="s">
        <v>1394</v>
      </c>
      <c r="B130" s="788" t="s">
        <v>1393</v>
      </c>
      <c r="C130" s="789"/>
      <c r="D130" s="36" t="s">
        <v>1392</v>
      </c>
      <c r="E130" s="48" t="s">
        <v>892</v>
      </c>
      <c r="F130" s="36" t="s">
        <v>1390</v>
      </c>
      <c r="H130" s="539"/>
    </row>
    <row r="131" spans="1:8">
      <c r="A131" s="13">
        <v>6</v>
      </c>
      <c r="B131" s="773" t="s">
        <v>191</v>
      </c>
      <c r="C131" s="774"/>
      <c r="D131" s="508"/>
      <c r="E131" s="509">
        <v>799</v>
      </c>
      <c r="F131" s="510">
        <f>SUM(E131*D131)</f>
        <v>0</v>
      </c>
      <c r="H131" s="530"/>
    </row>
    <row r="132" spans="1:8">
      <c r="A132" s="12"/>
      <c r="B132" s="595" t="s">
        <v>1913</v>
      </c>
      <c r="C132" s="594" t="s">
        <v>131</v>
      </c>
      <c r="D132" s="10"/>
      <c r="E132" s="9"/>
      <c r="F132" s="8"/>
      <c r="H132" s="530"/>
    </row>
    <row r="133" spans="1:8">
      <c r="A133" s="12"/>
      <c r="B133" s="595" t="s">
        <v>1913</v>
      </c>
      <c r="C133" s="594" t="s">
        <v>132</v>
      </c>
      <c r="D133" s="10"/>
      <c r="E133" s="9"/>
      <c r="F133" s="8"/>
      <c r="H133" s="530"/>
    </row>
    <row r="134" spans="1:8">
      <c r="A134" s="12"/>
      <c r="B134" s="595" t="s">
        <v>1913</v>
      </c>
      <c r="C134" s="594" t="s">
        <v>133</v>
      </c>
      <c r="D134" s="10"/>
      <c r="E134" s="9"/>
      <c r="F134" s="8"/>
      <c r="H134" s="530"/>
    </row>
    <row r="135" spans="1:8">
      <c r="A135" s="12"/>
      <c r="B135" s="595" t="s">
        <v>1913</v>
      </c>
      <c r="C135" s="594" t="s">
        <v>134</v>
      </c>
      <c r="D135" s="10"/>
      <c r="E135" s="9"/>
      <c r="F135" s="8"/>
      <c r="H135" s="530"/>
    </row>
    <row r="136" spans="1:8">
      <c r="A136" s="12"/>
      <c r="B136" s="595" t="s">
        <v>1913</v>
      </c>
      <c r="C136" s="594" t="s">
        <v>135</v>
      </c>
      <c r="D136" s="10"/>
      <c r="E136" s="9"/>
      <c r="F136" s="8"/>
      <c r="H136" s="530"/>
    </row>
    <row r="137" spans="1:8">
      <c r="A137" s="12"/>
      <c r="B137" s="595" t="s">
        <v>1913</v>
      </c>
      <c r="C137" s="594" t="s">
        <v>136</v>
      </c>
      <c r="D137" s="10"/>
      <c r="E137" s="9"/>
      <c r="F137" s="8"/>
      <c r="H137" s="530"/>
    </row>
    <row r="138" spans="1:8">
      <c r="A138" s="12"/>
      <c r="B138" s="595" t="s">
        <v>1913</v>
      </c>
      <c r="C138" s="594" t="s">
        <v>137</v>
      </c>
      <c r="D138" s="10"/>
      <c r="E138" s="9"/>
      <c r="F138" s="8"/>
      <c r="H138" s="530"/>
    </row>
    <row r="139" spans="1:8">
      <c r="A139" s="12"/>
      <c r="B139" s="595" t="s">
        <v>1913</v>
      </c>
      <c r="C139" s="594" t="s">
        <v>138</v>
      </c>
      <c r="D139" s="9"/>
      <c r="E139" s="9"/>
      <c r="F139" s="8"/>
      <c r="H139" s="530"/>
    </row>
    <row r="140" spans="1:8">
      <c r="A140" s="12"/>
      <c r="B140" s="595" t="s">
        <v>1913</v>
      </c>
      <c r="C140" s="594" t="s">
        <v>139</v>
      </c>
      <c r="D140" s="9"/>
      <c r="E140" s="9"/>
      <c r="F140" s="8"/>
      <c r="H140" s="530"/>
    </row>
    <row r="141" spans="1:8">
      <c r="A141" s="12"/>
      <c r="B141" s="595" t="s">
        <v>1913</v>
      </c>
      <c r="C141" s="594" t="s">
        <v>140</v>
      </c>
      <c r="D141" s="9"/>
      <c r="E141" s="9"/>
      <c r="F141" s="8"/>
      <c r="H141" s="530"/>
    </row>
    <row r="142" spans="1:8">
      <c r="A142" s="12"/>
      <c r="B142" s="595" t="s">
        <v>1913</v>
      </c>
      <c r="C142" s="594" t="s">
        <v>141</v>
      </c>
      <c r="D142" s="9"/>
      <c r="E142" s="9"/>
      <c r="F142" s="8"/>
      <c r="H142" s="530"/>
    </row>
    <row r="143" spans="1:8">
      <c r="A143" s="12"/>
      <c r="B143" s="595" t="s">
        <v>1913</v>
      </c>
      <c r="C143" s="594" t="s">
        <v>142</v>
      </c>
      <c r="D143" s="9"/>
      <c r="E143" s="9"/>
      <c r="F143" s="8"/>
      <c r="H143" s="530"/>
    </row>
    <row r="144" spans="1:8">
      <c r="A144" s="12"/>
      <c r="B144" s="595" t="s">
        <v>1913</v>
      </c>
      <c r="C144" s="594" t="s">
        <v>143</v>
      </c>
      <c r="D144" s="9"/>
      <c r="E144" s="9"/>
      <c r="F144" s="8"/>
      <c r="H144" s="530"/>
    </row>
    <row r="145" spans="1:8">
      <c r="A145" s="12"/>
      <c r="B145" s="595" t="s">
        <v>1913</v>
      </c>
      <c r="C145" s="594" t="s">
        <v>144</v>
      </c>
      <c r="D145" s="9"/>
      <c r="E145" s="9"/>
      <c r="F145" s="8"/>
      <c r="H145" s="530"/>
    </row>
    <row r="146" spans="1:8">
      <c r="A146" s="12"/>
      <c r="B146" s="595" t="s">
        <v>1913</v>
      </c>
      <c r="C146" s="594" t="s">
        <v>145</v>
      </c>
      <c r="D146" s="9"/>
      <c r="E146" s="9"/>
      <c r="F146" s="8"/>
      <c r="H146" s="530"/>
    </row>
    <row r="147" spans="1:8">
      <c r="A147" s="12"/>
      <c r="B147" s="595" t="s">
        <v>1913</v>
      </c>
      <c r="C147" s="594" t="s">
        <v>146</v>
      </c>
      <c r="D147" s="9"/>
      <c r="E147" s="9"/>
      <c r="F147" s="8"/>
      <c r="H147" s="530"/>
    </row>
    <row r="148" spans="1:8">
      <c r="A148" s="12"/>
      <c r="B148" s="595" t="s">
        <v>1913</v>
      </c>
      <c r="C148" s="594" t="s">
        <v>147</v>
      </c>
      <c r="D148" s="9"/>
      <c r="E148" s="9"/>
      <c r="F148" s="8"/>
      <c r="H148" s="530"/>
    </row>
    <row r="149" spans="1:8">
      <c r="A149" s="12"/>
      <c r="B149" s="595" t="s">
        <v>1913</v>
      </c>
      <c r="C149" s="594" t="s">
        <v>148</v>
      </c>
      <c r="D149" s="9"/>
      <c r="E149" s="9"/>
      <c r="F149" s="8"/>
      <c r="H149" s="530"/>
    </row>
    <row r="150" spans="1:8">
      <c r="A150" s="12"/>
      <c r="B150" s="595" t="s">
        <v>1913</v>
      </c>
      <c r="C150" s="594" t="s">
        <v>149</v>
      </c>
      <c r="D150" s="9"/>
      <c r="E150" s="9"/>
      <c r="F150" s="8"/>
      <c r="H150" s="530"/>
    </row>
    <row r="151" spans="1:8">
      <c r="A151" s="12"/>
      <c r="B151" s="595" t="s">
        <v>1913</v>
      </c>
      <c r="C151" s="594" t="s">
        <v>150</v>
      </c>
      <c r="D151" s="9"/>
      <c r="E151" s="9"/>
      <c r="F151" s="8"/>
      <c r="H151" s="530"/>
    </row>
    <row r="152" spans="1:8">
      <c r="A152" s="12"/>
      <c r="B152" s="595" t="s">
        <v>1913</v>
      </c>
      <c r="C152" s="594" t="s">
        <v>151</v>
      </c>
      <c r="D152" s="9"/>
      <c r="E152" s="9"/>
      <c r="F152" s="8"/>
      <c r="H152" s="530"/>
    </row>
    <row r="153" spans="1:8">
      <c r="A153" s="12"/>
      <c r="B153" s="595" t="s">
        <v>1913</v>
      </c>
      <c r="C153" s="594" t="s">
        <v>152</v>
      </c>
      <c r="D153" s="10"/>
      <c r="E153" s="9"/>
      <c r="F153" s="8"/>
      <c r="H153" s="530"/>
    </row>
    <row r="154" spans="1:8">
      <c r="A154" s="12"/>
      <c r="B154" s="595" t="s">
        <v>1913</v>
      </c>
      <c r="C154" s="594" t="s">
        <v>153</v>
      </c>
      <c r="D154" s="10"/>
      <c r="E154" s="9"/>
      <c r="F154" s="8"/>
      <c r="H154" s="530"/>
    </row>
    <row r="155" spans="1:8">
      <c r="A155" s="51"/>
      <c r="B155" s="595" t="s">
        <v>1913</v>
      </c>
      <c r="C155" s="594" t="s">
        <v>154</v>
      </c>
      <c r="D155" s="23"/>
      <c r="E155" s="23"/>
      <c r="F155" s="24"/>
      <c r="H155" s="530"/>
    </row>
    <row r="156" spans="1:8">
      <c r="A156" s="55"/>
      <c r="B156" s="595" t="s">
        <v>1913</v>
      </c>
      <c r="C156" s="594" t="s">
        <v>155</v>
      </c>
      <c r="D156" s="23"/>
      <c r="E156" s="23"/>
      <c r="F156" s="24"/>
      <c r="H156" s="530"/>
    </row>
    <row r="157" spans="1:8">
      <c r="A157" s="598"/>
      <c r="B157" s="595" t="s">
        <v>1913</v>
      </c>
      <c r="C157" s="594" t="s">
        <v>156</v>
      </c>
      <c r="D157" s="10"/>
      <c r="E157" s="10"/>
      <c r="F157" s="8"/>
      <c r="H157" s="530"/>
    </row>
    <row r="158" spans="1:8">
      <c r="A158" s="598"/>
      <c r="B158" s="595" t="s">
        <v>1913</v>
      </c>
      <c r="C158" s="594" t="s">
        <v>157</v>
      </c>
      <c r="D158" s="10"/>
      <c r="E158" s="10"/>
      <c r="F158" s="8"/>
      <c r="H158" s="530"/>
    </row>
    <row r="159" spans="1:8">
      <c r="A159" s="598"/>
      <c r="B159" s="595" t="s">
        <v>1913</v>
      </c>
      <c r="C159" s="594" t="s">
        <v>158</v>
      </c>
      <c r="D159" s="10"/>
      <c r="E159" s="10"/>
      <c r="F159" s="8"/>
      <c r="H159" s="530"/>
    </row>
    <row r="160" spans="1:8">
      <c r="A160" s="598"/>
      <c r="B160" s="595" t="s">
        <v>1913</v>
      </c>
      <c r="C160" s="594" t="s">
        <v>159</v>
      </c>
      <c r="D160" s="10"/>
      <c r="E160" s="10"/>
      <c r="F160" s="8"/>
      <c r="H160" s="530"/>
    </row>
    <row r="161" spans="1:8">
      <c r="A161" s="598"/>
      <c r="B161" s="595" t="s">
        <v>1913</v>
      </c>
      <c r="C161" s="594" t="s">
        <v>160</v>
      </c>
      <c r="D161" s="10"/>
      <c r="E161" s="10"/>
      <c r="F161" s="8"/>
      <c r="H161" s="530"/>
    </row>
    <row r="162" spans="1:8">
      <c r="A162" s="598"/>
      <c r="B162" s="595" t="s">
        <v>1913</v>
      </c>
      <c r="C162" s="594" t="s">
        <v>161</v>
      </c>
      <c r="D162" s="10"/>
      <c r="E162" s="10"/>
      <c r="F162" s="8"/>
      <c r="H162" s="530"/>
    </row>
    <row r="163" spans="1:8">
      <c r="A163" s="598"/>
      <c r="B163" s="595" t="s">
        <v>1913</v>
      </c>
      <c r="C163" s="594" t="s">
        <v>162</v>
      </c>
      <c r="D163" s="10"/>
      <c r="E163" s="10"/>
      <c r="F163" s="8"/>
      <c r="H163" s="530"/>
    </row>
    <row r="164" spans="1:8">
      <c r="A164" s="598"/>
      <c r="B164" s="595" t="s">
        <v>1913</v>
      </c>
      <c r="C164" s="594" t="s">
        <v>163</v>
      </c>
      <c r="D164" s="10"/>
      <c r="E164" s="10"/>
      <c r="F164" s="8"/>
      <c r="H164" s="530"/>
    </row>
    <row r="165" spans="1:8">
      <c r="A165" s="598"/>
      <c r="B165" s="595" t="s">
        <v>1913</v>
      </c>
      <c r="C165" s="594" t="s">
        <v>164</v>
      </c>
      <c r="D165" s="10"/>
      <c r="E165" s="10"/>
      <c r="F165" s="8"/>
      <c r="H165" s="530"/>
    </row>
    <row r="166" spans="1:8">
      <c r="A166" s="598"/>
      <c r="B166" s="595" t="s">
        <v>1913</v>
      </c>
      <c r="C166" s="594" t="s">
        <v>165</v>
      </c>
      <c r="D166" s="10"/>
      <c r="E166" s="10"/>
      <c r="F166" s="8"/>
      <c r="H166" s="530"/>
    </row>
    <row r="167" spans="1:8">
      <c r="A167" s="598"/>
      <c r="B167" s="595" t="s">
        <v>1913</v>
      </c>
      <c r="C167" s="594" t="s">
        <v>166</v>
      </c>
      <c r="D167" s="10"/>
      <c r="E167" s="10"/>
      <c r="F167" s="8"/>
      <c r="H167" s="530"/>
    </row>
    <row r="168" spans="1:8">
      <c r="A168" s="598"/>
      <c r="B168" s="595" t="s">
        <v>1913</v>
      </c>
      <c r="C168" s="594" t="s">
        <v>167</v>
      </c>
      <c r="D168" s="10"/>
      <c r="E168" s="10"/>
      <c r="F168" s="8"/>
      <c r="H168" s="530"/>
    </row>
    <row r="169" spans="1:8">
      <c r="A169" s="598"/>
      <c r="B169" s="595" t="s">
        <v>1913</v>
      </c>
      <c r="C169" s="594" t="s">
        <v>168</v>
      </c>
      <c r="D169" s="10"/>
      <c r="E169" s="10"/>
      <c r="F169" s="8"/>
      <c r="H169" s="530"/>
    </row>
    <row r="170" spans="1:8">
      <c r="A170" s="598"/>
      <c r="B170" s="595" t="s">
        <v>1913</v>
      </c>
      <c r="C170" s="594" t="s">
        <v>169</v>
      </c>
      <c r="D170" s="10"/>
      <c r="E170" s="10"/>
      <c r="F170" s="8"/>
      <c r="H170" s="530"/>
    </row>
    <row r="171" spans="1:8">
      <c r="A171" s="598"/>
      <c r="B171" s="595" t="s">
        <v>1913</v>
      </c>
      <c r="C171" s="594" t="s">
        <v>170</v>
      </c>
      <c r="D171" s="10"/>
      <c r="E171" s="10"/>
      <c r="F171" s="8"/>
      <c r="H171" s="530"/>
    </row>
    <row r="172" spans="1:8">
      <c r="A172" s="598"/>
      <c r="B172" s="595" t="s">
        <v>1913</v>
      </c>
      <c r="C172" s="594" t="s">
        <v>171</v>
      </c>
      <c r="D172" s="10"/>
      <c r="E172" s="10"/>
      <c r="F172" s="8"/>
      <c r="H172" s="530"/>
    </row>
    <row r="173" spans="1:8">
      <c r="A173" s="598"/>
      <c r="B173" s="595" t="s">
        <v>1913</v>
      </c>
      <c r="C173" s="594" t="s">
        <v>172</v>
      </c>
      <c r="D173" s="10"/>
      <c r="E173" s="10"/>
      <c r="F173" s="8"/>
      <c r="H173" s="530"/>
    </row>
    <row r="174" spans="1:8">
      <c r="A174" s="598"/>
      <c r="B174" s="595" t="s">
        <v>1913</v>
      </c>
      <c r="C174" s="594" t="s">
        <v>173</v>
      </c>
      <c r="D174" s="10"/>
      <c r="E174" s="10"/>
      <c r="F174" s="8"/>
      <c r="H174" s="530"/>
    </row>
    <row r="175" spans="1:8">
      <c r="A175" s="598"/>
      <c r="B175" s="595" t="s">
        <v>1913</v>
      </c>
      <c r="C175" s="594" t="s">
        <v>174</v>
      </c>
      <c r="D175" s="10"/>
      <c r="E175" s="10"/>
      <c r="F175" s="8"/>
      <c r="H175" s="530"/>
    </row>
    <row r="176" spans="1:8">
      <c r="A176" s="598"/>
      <c r="B176" s="595" t="s">
        <v>1913</v>
      </c>
      <c r="C176" s="594" t="s">
        <v>175</v>
      </c>
      <c r="D176" s="10"/>
      <c r="E176" s="10"/>
      <c r="F176" s="8"/>
      <c r="H176" s="530"/>
    </row>
    <row r="177" spans="1:8">
      <c r="A177" s="598"/>
      <c r="B177" s="595" t="s">
        <v>1913</v>
      </c>
      <c r="C177" s="594" t="s">
        <v>176</v>
      </c>
      <c r="D177" s="10"/>
      <c r="E177" s="10"/>
      <c r="F177" s="8"/>
      <c r="H177" s="530"/>
    </row>
    <row r="178" spans="1:8">
      <c r="A178" s="598"/>
      <c r="B178" s="595" t="s">
        <v>1913</v>
      </c>
      <c r="C178" s="594" t="s">
        <v>177</v>
      </c>
      <c r="D178" s="10"/>
      <c r="E178" s="10"/>
      <c r="F178" s="8"/>
      <c r="H178" s="530"/>
    </row>
    <row r="179" spans="1:8">
      <c r="A179" s="598"/>
      <c r="B179" s="595" t="s">
        <v>1913</v>
      </c>
      <c r="C179" s="594" t="s">
        <v>178</v>
      </c>
      <c r="D179" s="10"/>
      <c r="E179" s="10"/>
      <c r="F179" s="8"/>
      <c r="H179" s="530"/>
    </row>
    <row r="180" spans="1:8">
      <c r="A180" s="598"/>
      <c r="B180" s="595" t="s">
        <v>1913</v>
      </c>
      <c r="C180" s="594" t="s">
        <v>179</v>
      </c>
      <c r="D180" s="10"/>
      <c r="E180" s="10"/>
      <c r="F180" s="8"/>
      <c r="H180" s="530"/>
    </row>
    <row r="181" spans="1:8">
      <c r="A181" s="598"/>
      <c r="B181" s="595" t="s">
        <v>1913</v>
      </c>
      <c r="C181" s="594" t="s">
        <v>180</v>
      </c>
      <c r="D181" s="10"/>
      <c r="E181" s="10"/>
      <c r="F181" s="8"/>
      <c r="H181" s="530"/>
    </row>
    <row r="182" spans="1:8">
      <c r="A182" s="598"/>
      <c r="B182" s="595" t="s">
        <v>1913</v>
      </c>
      <c r="C182" s="594" t="s">
        <v>181</v>
      </c>
      <c r="D182" s="10"/>
      <c r="E182" s="10"/>
      <c r="F182" s="8"/>
      <c r="H182" s="530"/>
    </row>
    <row r="183" spans="1:8">
      <c r="A183" s="598"/>
      <c r="B183" s="595" t="s">
        <v>1913</v>
      </c>
      <c r="C183" s="594" t="s">
        <v>182</v>
      </c>
      <c r="D183" s="10"/>
      <c r="E183" s="10"/>
      <c r="F183" s="8"/>
      <c r="H183" s="530"/>
    </row>
    <row r="184" spans="1:8">
      <c r="A184" s="598"/>
      <c r="B184" s="595" t="s">
        <v>1913</v>
      </c>
      <c r="C184" s="594" t="s">
        <v>183</v>
      </c>
      <c r="D184" s="10"/>
      <c r="E184" s="10"/>
      <c r="F184" s="8"/>
      <c r="H184" s="530"/>
    </row>
    <row r="185" spans="1:8">
      <c r="A185" s="598"/>
      <c r="B185" s="595" t="s">
        <v>1913</v>
      </c>
      <c r="C185" s="594" t="s">
        <v>184</v>
      </c>
      <c r="D185" s="10"/>
      <c r="E185" s="10"/>
      <c r="F185" s="8"/>
      <c r="H185" s="530"/>
    </row>
    <row r="186" spans="1:8">
      <c r="A186" s="598"/>
      <c r="B186" s="595" t="s">
        <v>1913</v>
      </c>
      <c r="C186" s="594" t="s">
        <v>185</v>
      </c>
      <c r="D186" s="10"/>
      <c r="E186" s="10"/>
      <c r="F186" s="8"/>
      <c r="H186" s="530"/>
    </row>
    <row r="187" spans="1:8">
      <c r="A187" s="598"/>
      <c r="B187" s="595" t="s">
        <v>1913</v>
      </c>
      <c r="C187" s="594" t="s">
        <v>186</v>
      </c>
      <c r="D187" s="10"/>
      <c r="E187" s="10"/>
      <c r="F187" s="8"/>
      <c r="H187" s="530"/>
    </row>
    <row r="188" spans="1:8">
      <c r="A188" s="598"/>
      <c r="B188" s="595" t="s">
        <v>1913</v>
      </c>
      <c r="C188" s="594" t="s">
        <v>187</v>
      </c>
      <c r="D188" s="10"/>
      <c r="E188" s="10"/>
      <c r="F188" s="8"/>
      <c r="H188" s="530"/>
    </row>
    <row r="189" spans="1:8">
      <c r="A189" s="598"/>
      <c r="B189" s="595" t="s">
        <v>1913</v>
      </c>
      <c r="C189" s="594" t="s">
        <v>188</v>
      </c>
      <c r="D189" s="10"/>
      <c r="E189" s="10"/>
      <c r="F189" s="8"/>
      <c r="H189" s="530"/>
    </row>
    <row r="190" spans="1:8">
      <c r="A190" s="598"/>
      <c r="B190" s="595" t="s">
        <v>1913</v>
      </c>
      <c r="C190" s="594" t="s">
        <v>189</v>
      </c>
      <c r="D190" s="10"/>
      <c r="E190" s="10"/>
      <c r="F190" s="8"/>
      <c r="H190" s="530"/>
    </row>
    <row r="191" spans="1:8">
      <c r="A191" s="598"/>
      <c r="B191" s="595" t="s">
        <v>1913</v>
      </c>
      <c r="C191" s="594" t="s">
        <v>190</v>
      </c>
      <c r="D191" s="10"/>
      <c r="E191" s="10"/>
      <c r="F191" s="8"/>
      <c r="H191" s="530"/>
    </row>
    <row r="192" spans="1:8">
      <c r="A192" s="598"/>
      <c r="B192" s="595" t="s">
        <v>1913</v>
      </c>
      <c r="C192" s="208" t="s">
        <v>130</v>
      </c>
      <c r="D192" s="10"/>
      <c r="E192" s="10"/>
      <c r="F192" s="8"/>
      <c r="H192" s="530"/>
    </row>
    <row r="193" spans="1:8">
      <c r="A193" s="598"/>
      <c r="B193" s="596"/>
      <c r="C193" s="10"/>
      <c r="D193" s="10"/>
      <c r="E193" s="10"/>
      <c r="F193" s="8"/>
      <c r="H193" s="530"/>
    </row>
    <row r="194" spans="1:8">
      <c r="A194" s="598"/>
      <c r="B194" s="600" t="s">
        <v>192</v>
      </c>
      <c r="C194" s="10"/>
      <c r="D194" s="10"/>
      <c r="E194" s="10"/>
      <c r="F194" s="8"/>
      <c r="H194" s="530"/>
    </row>
    <row r="195" spans="1:8">
      <c r="A195" s="598"/>
      <c r="B195" s="596"/>
      <c r="C195" s="10"/>
      <c r="D195" s="10"/>
      <c r="E195" s="10"/>
      <c r="F195" s="8"/>
      <c r="H195" s="530"/>
    </row>
    <row r="196" spans="1:8">
      <c r="A196" s="598"/>
      <c r="B196" s="596"/>
      <c r="C196" s="10"/>
      <c r="D196" s="10"/>
      <c r="E196" s="10"/>
      <c r="F196" s="8"/>
      <c r="H196" s="530"/>
    </row>
    <row r="197" spans="1:8">
      <c r="A197" s="598"/>
      <c r="B197" s="596"/>
      <c r="C197" s="14" t="s">
        <v>1308</v>
      </c>
      <c r="D197" s="574" t="s">
        <v>1307</v>
      </c>
      <c r="E197" s="574" t="s">
        <v>1306</v>
      </c>
      <c r="F197" s="604" t="s">
        <v>1305</v>
      </c>
      <c r="H197" s="530"/>
    </row>
    <row r="198" spans="1:8">
      <c r="A198" s="599"/>
      <c r="B198" s="597"/>
      <c r="C198" s="25" t="s">
        <v>1399</v>
      </c>
      <c r="D198" s="25" t="s">
        <v>1399</v>
      </c>
      <c r="E198" s="25" t="s">
        <v>1399</v>
      </c>
      <c r="F198" s="26">
        <v>1</v>
      </c>
      <c r="H198" s="530"/>
    </row>
    <row r="199" spans="1:8">
      <c r="A199" s="10"/>
      <c r="B199" s="31"/>
      <c r="C199" s="23"/>
      <c r="D199" s="23"/>
      <c r="E199" s="23"/>
      <c r="F199" s="23"/>
      <c r="H199" s="671"/>
    </row>
    <row r="200" spans="1:8">
      <c r="H200" s="563"/>
    </row>
    <row r="201" spans="1:8">
      <c r="H201" s="563"/>
    </row>
    <row r="202" spans="1:8">
      <c r="H202" s="563"/>
    </row>
    <row r="203" spans="1:8">
      <c r="H203" s="563"/>
    </row>
    <row r="204" spans="1:8">
      <c r="H204" s="563"/>
    </row>
    <row r="205" spans="1:8">
      <c r="H205" s="563"/>
    </row>
    <row r="206" spans="1:8">
      <c r="H206" s="563"/>
    </row>
    <row r="207" spans="1:8">
      <c r="H207" s="563"/>
    </row>
    <row r="208" spans="1:8">
      <c r="H208" s="563"/>
    </row>
    <row r="209" spans="8:8">
      <c r="H209" s="563"/>
    </row>
    <row r="210" spans="8:8">
      <c r="H210" s="563"/>
    </row>
    <row r="211" spans="8:8">
      <c r="H211" s="563"/>
    </row>
    <row r="212" spans="8:8">
      <c r="H212" s="563"/>
    </row>
    <row r="213" spans="8:8">
      <c r="H213" s="563"/>
    </row>
    <row r="214" spans="8:8">
      <c r="H214" s="563"/>
    </row>
    <row r="215" spans="8:8">
      <c r="H215" s="563"/>
    </row>
    <row r="216" spans="8:8">
      <c r="H216" s="563"/>
    </row>
    <row r="217" spans="8:8">
      <c r="H217" s="563"/>
    </row>
    <row r="218" spans="8:8">
      <c r="H218" s="563"/>
    </row>
    <row r="219" spans="8:8">
      <c r="H219" s="563"/>
    </row>
    <row r="220" spans="8:8">
      <c r="H220" s="563"/>
    </row>
    <row r="221" spans="8:8">
      <c r="H221" s="563"/>
    </row>
    <row r="222" spans="8:8">
      <c r="H222" s="563"/>
    </row>
    <row r="223" spans="8:8">
      <c r="H223" s="563"/>
    </row>
    <row r="224" spans="8:8">
      <c r="H224" s="563"/>
    </row>
    <row r="225" spans="8:8">
      <c r="H225" s="563"/>
    </row>
    <row r="226" spans="8:8">
      <c r="H226" s="563"/>
    </row>
    <row r="227" spans="8:8">
      <c r="H227" s="563"/>
    </row>
    <row r="228" spans="8:8">
      <c r="H228" s="563"/>
    </row>
    <row r="229" spans="8:8">
      <c r="H229" s="563"/>
    </row>
    <row r="230" spans="8:8">
      <c r="H230" s="563"/>
    </row>
    <row r="231" spans="8:8">
      <c r="H231" s="563"/>
    </row>
    <row r="232" spans="8:8">
      <c r="H232" s="563"/>
    </row>
    <row r="233" spans="8:8">
      <c r="H233" s="563"/>
    </row>
    <row r="234" spans="8:8">
      <c r="H234" s="563"/>
    </row>
    <row r="235" spans="8:8">
      <c r="H235" s="563"/>
    </row>
    <row r="236" spans="8:8">
      <c r="H236" s="563"/>
    </row>
    <row r="237" spans="8:8">
      <c r="H237" s="563"/>
    </row>
    <row r="238" spans="8:8">
      <c r="H238" s="563"/>
    </row>
    <row r="239" spans="8:8">
      <c r="H239" s="563"/>
    </row>
    <row r="240" spans="8:8">
      <c r="H240" s="563"/>
    </row>
    <row r="241" spans="8:8">
      <c r="H241" s="563"/>
    </row>
    <row r="242" spans="8:8">
      <c r="H242" s="563"/>
    </row>
    <row r="243" spans="8:8">
      <c r="H243" s="563"/>
    </row>
    <row r="244" spans="8:8">
      <c r="H244" s="563"/>
    </row>
    <row r="245" spans="8:8">
      <c r="H245" s="563"/>
    </row>
    <row r="246" spans="8:8">
      <c r="H246" s="563"/>
    </row>
    <row r="247" spans="8:8">
      <c r="H247" s="563"/>
    </row>
    <row r="248" spans="8:8">
      <c r="H248" s="563"/>
    </row>
    <row r="249" spans="8:8">
      <c r="H249" s="563"/>
    </row>
    <row r="250" spans="8:8">
      <c r="H250" s="563"/>
    </row>
    <row r="251" spans="8:8">
      <c r="H251" s="563"/>
    </row>
    <row r="252" spans="8:8">
      <c r="H252" s="563"/>
    </row>
    <row r="253" spans="8:8">
      <c r="H253" s="563"/>
    </row>
    <row r="254" spans="8:8">
      <c r="H254" s="563"/>
    </row>
    <row r="255" spans="8:8">
      <c r="H255" s="563"/>
    </row>
    <row r="256" spans="8:8">
      <c r="H256" s="563"/>
    </row>
    <row r="257" spans="8:8">
      <c r="H257" s="563"/>
    </row>
    <row r="258" spans="8:8">
      <c r="H258" s="563"/>
    </row>
    <row r="259" spans="8:8">
      <c r="H259" s="563"/>
    </row>
    <row r="260" spans="8:8">
      <c r="H260" s="563"/>
    </row>
    <row r="261" spans="8:8">
      <c r="H261" s="563"/>
    </row>
    <row r="262" spans="8:8">
      <c r="H262" s="563"/>
    </row>
    <row r="263" spans="8:8">
      <c r="H263" s="563"/>
    </row>
    <row r="264" spans="8:8">
      <c r="H264" s="563"/>
    </row>
    <row r="265" spans="8:8">
      <c r="H265" s="563"/>
    </row>
    <row r="266" spans="8:8">
      <c r="H266" s="563"/>
    </row>
    <row r="267" spans="8:8">
      <c r="H267" s="563"/>
    </row>
    <row r="268" spans="8:8">
      <c r="H268" s="563"/>
    </row>
    <row r="269" spans="8:8">
      <c r="H269" s="563"/>
    </row>
    <row r="270" spans="8:8">
      <c r="H270" s="563"/>
    </row>
    <row r="271" spans="8:8">
      <c r="H271" s="563"/>
    </row>
    <row r="272" spans="8:8">
      <c r="H272" s="563"/>
    </row>
    <row r="273" spans="8:8">
      <c r="H273" s="563"/>
    </row>
    <row r="274" spans="8:8">
      <c r="H274" s="563"/>
    </row>
    <row r="275" spans="8:8">
      <c r="H275" s="563"/>
    </row>
    <row r="276" spans="8:8">
      <c r="H276" s="563"/>
    </row>
    <row r="277" spans="8:8">
      <c r="H277" s="563"/>
    </row>
    <row r="278" spans="8:8">
      <c r="H278" s="563"/>
    </row>
  </sheetData>
  <sheetProtection selectLockedCells="1"/>
  <customSheetViews>
    <customSheetView guid="{2555927D-7DA8-47BD-AF8E-80CC103A8720}">
      <selection activeCell="H12" sqref="H12"/>
      <pageMargins left="0.7" right="0.7" top="0.75" bottom="0.75" header="0.3" footer="0.3"/>
      <pageSetup orientation="portrait" horizontalDpi="300" verticalDpi="300" r:id="rId1"/>
    </customSheetView>
  </customSheetViews>
  <mergeCells count="12">
    <mergeCell ref="B4:C4"/>
    <mergeCell ref="B5:C5"/>
    <mergeCell ref="B49:C49"/>
    <mergeCell ref="B77:C77"/>
    <mergeCell ref="B50:C50"/>
    <mergeCell ref="B131:C131"/>
    <mergeCell ref="B93:C93"/>
    <mergeCell ref="B113:C113"/>
    <mergeCell ref="B130:C130"/>
    <mergeCell ref="B76:C76"/>
    <mergeCell ref="B112:C112"/>
    <mergeCell ref="B94:C94"/>
  </mergeCells>
  <phoneticPr fontId="52" type="noConversion"/>
  <pageMargins left="0.7" right="0.7" top="0.75" bottom="0.75" header="0.3" footer="0.3"/>
  <pageSetup orientation="portrait" horizontalDpi="300" verticalDpi="300" r:id="rId2"/>
  <drawing r:id="rId3"/>
  <legacyDrawing r:id="rId4"/>
  <controls>
    <mc:AlternateContent xmlns:mc="http://schemas.openxmlformats.org/markup-compatibility/2006">
      <mc:Choice Requires="x14">
        <control shapeId="12289" r:id="rId5" name="Control 1">
          <controlPr defaultSize="0" r:id="rId6">
            <anchor moveWithCells="1">
              <from>
                <xdr:col>12</xdr:col>
                <xdr:colOff>0</xdr:colOff>
                <xdr:row>128</xdr:row>
                <xdr:rowOff>0</xdr:rowOff>
              </from>
              <to>
                <xdr:col>13</xdr:col>
                <xdr:colOff>365760</xdr:colOff>
                <xdr:row>129</xdr:row>
                <xdr:rowOff>45720</xdr:rowOff>
              </to>
            </anchor>
          </controlPr>
        </control>
      </mc:Choice>
      <mc:Fallback>
        <control shapeId="12289" r:id="rId5" name="Control 1"/>
      </mc:Fallback>
    </mc:AlternateContent>
    <mc:AlternateContent xmlns:mc="http://schemas.openxmlformats.org/markup-compatibility/2006">
      <mc:Choice Requires="x14">
        <control shapeId="12291" r:id="rId7" name="Control 3">
          <controlPr defaultSize="0" r:id="rId8">
            <anchor moveWithCells="1">
              <from>
                <xdr:col>9</xdr:col>
                <xdr:colOff>0</xdr:colOff>
                <xdr:row>128</xdr:row>
                <xdr:rowOff>0</xdr:rowOff>
              </from>
              <to>
                <xdr:col>10</xdr:col>
                <xdr:colOff>365760</xdr:colOff>
                <xdr:row>129</xdr:row>
                <xdr:rowOff>45720</xdr:rowOff>
              </to>
            </anchor>
          </controlPr>
        </control>
      </mc:Choice>
      <mc:Fallback>
        <control shapeId="12291" r:id="rId7" name="Control 3"/>
      </mc:Fallback>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8"/>
  <sheetViews>
    <sheetView topLeftCell="A70" workbookViewId="0">
      <selection activeCell="P52" sqref="P52"/>
    </sheetView>
  </sheetViews>
  <sheetFormatPr defaultRowHeight="14.4"/>
  <cols>
    <col min="7" max="7" width="56.75" customWidth="1"/>
  </cols>
  <sheetData>
    <row r="2" spans="7:7">
      <c r="G2" s="98" t="s">
        <v>1961</v>
      </c>
    </row>
    <row r="3" spans="7:7">
      <c r="G3" t="s">
        <v>1954</v>
      </c>
    </row>
    <row r="5" spans="7:7">
      <c r="G5" t="s">
        <v>1955</v>
      </c>
    </row>
    <row r="7" spans="7:7">
      <c r="G7" t="s">
        <v>1956</v>
      </c>
    </row>
    <row r="10" spans="7:7">
      <c r="G10" t="s">
        <v>1957</v>
      </c>
    </row>
    <row r="13" spans="7:7">
      <c r="G13" t="s">
        <v>1958</v>
      </c>
    </row>
    <row r="16" spans="7:7">
      <c r="G16" t="s">
        <v>1960</v>
      </c>
    </row>
    <row r="19" spans="4:7">
      <c r="D19" s="98" t="s">
        <v>1968</v>
      </c>
      <c r="G19" t="s">
        <v>1962</v>
      </c>
    </row>
    <row r="21" spans="4:7">
      <c r="G21" t="s">
        <v>1963</v>
      </c>
    </row>
    <row r="22" spans="4:7">
      <c r="G22" t="s">
        <v>1964</v>
      </c>
    </row>
    <row r="24" spans="4:7">
      <c r="G24" t="s">
        <v>1965</v>
      </c>
    </row>
    <row r="26" spans="4:7">
      <c r="G26" t="s">
        <v>1966</v>
      </c>
    </row>
    <row r="27" spans="4:7">
      <c r="G27" t="s">
        <v>1967</v>
      </c>
    </row>
    <row r="29" spans="4:7" ht="43.2">
      <c r="G29" s="727" t="s">
        <v>1969</v>
      </c>
    </row>
    <row r="30" spans="4:7">
      <c r="G30" t="s">
        <v>1968</v>
      </c>
    </row>
    <row r="34" spans="7:7">
      <c r="G34" t="s">
        <v>1970</v>
      </c>
    </row>
    <row r="36" spans="7:7">
      <c r="G36" t="s">
        <v>1971</v>
      </c>
    </row>
    <row r="37" spans="7:7">
      <c r="G37" t="s">
        <v>1972</v>
      </c>
    </row>
    <row r="39" spans="7:7">
      <c r="G39" t="s">
        <v>1959</v>
      </c>
    </row>
    <row r="41" spans="7:7" ht="43.2">
      <c r="G41" s="727" t="s">
        <v>1973</v>
      </c>
    </row>
    <row r="42" spans="7:7">
      <c r="G42" t="s">
        <v>1968</v>
      </c>
    </row>
    <row r="49" spans="1:10">
      <c r="A49" s="728"/>
    </row>
    <row r="50" spans="1:10">
      <c r="A50" s="728"/>
      <c r="E50" s="98" t="s">
        <v>1976</v>
      </c>
    </row>
    <row r="51" spans="1:10">
      <c r="A51" s="729" t="s">
        <v>1975</v>
      </c>
    </row>
    <row r="53" spans="1:10">
      <c r="E53" t="s">
        <v>1974</v>
      </c>
    </row>
    <row r="55" spans="1:10">
      <c r="G55" t="s">
        <v>1977</v>
      </c>
      <c r="H55" t="s">
        <v>1978</v>
      </c>
      <c r="I55" t="s">
        <v>82</v>
      </c>
      <c r="J55" t="s">
        <v>1979</v>
      </c>
    </row>
    <row r="56" spans="1:10">
      <c r="G56" t="s">
        <v>1980</v>
      </c>
      <c r="H56" t="s">
        <v>1981</v>
      </c>
      <c r="I56" s="730">
        <v>35.950000000000003</v>
      </c>
    </row>
    <row r="57" spans="1:10">
      <c r="G57" t="s">
        <v>1982</v>
      </c>
      <c r="H57" t="s">
        <v>1983</v>
      </c>
      <c r="I57" s="730">
        <v>42.5</v>
      </c>
    </row>
    <row r="58" spans="1:10">
      <c r="G58" t="s">
        <v>1984</v>
      </c>
      <c r="H58" t="s">
        <v>1985</v>
      </c>
      <c r="I58" s="730">
        <v>55.95</v>
      </c>
    </row>
    <row r="63" spans="1:10">
      <c r="A63" s="98" t="s">
        <v>1986</v>
      </c>
    </row>
    <row r="64" spans="1:10">
      <c r="A64" t="s">
        <v>1977</v>
      </c>
      <c r="B64" t="s">
        <v>1978</v>
      </c>
      <c r="C64" t="s">
        <v>82</v>
      </c>
      <c r="D64" t="s">
        <v>1979</v>
      </c>
      <c r="G64" t="s">
        <v>1977</v>
      </c>
      <c r="H64" t="s">
        <v>1978</v>
      </c>
      <c r="I64" t="s">
        <v>82</v>
      </c>
      <c r="J64" t="s">
        <v>1979</v>
      </c>
    </row>
    <row r="65" spans="1:9">
      <c r="A65" t="s">
        <v>1987</v>
      </c>
      <c r="B65" t="s">
        <v>1988</v>
      </c>
      <c r="C65" s="730">
        <v>7.85</v>
      </c>
      <c r="G65" t="s">
        <v>1987</v>
      </c>
      <c r="H65" t="s">
        <v>1988</v>
      </c>
      <c r="I65" s="730">
        <v>7.85</v>
      </c>
    </row>
    <row r="66" spans="1:9">
      <c r="A66" t="s">
        <v>1989</v>
      </c>
      <c r="B66" t="s">
        <v>1990</v>
      </c>
      <c r="C66" s="730">
        <v>10.1</v>
      </c>
      <c r="G66" t="s">
        <v>1989</v>
      </c>
      <c r="H66" t="s">
        <v>1990</v>
      </c>
      <c r="I66" s="730">
        <v>10.1</v>
      </c>
    </row>
    <row r="67" spans="1:9">
      <c r="A67" t="s">
        <v>1991</v>
      </c>
      <c r="B67" t="s">
        <v>1992</v>
      </c>
      <c r="C67" s="730">
        <v>9.85</v>
      </c>
      <c r="G67" t="s">
        <v>1991</v>
      </c>
      <c r="H67" t="s">
        <v>1992</v>
      </c>
      <c r="I67" s="730">
        <v>9.85</v>
      </c>
    </row>
    <row r="68" spans="1:9">
      <c r="A68" t="s">
        <v>1993</v>
      </c>
      <c r="B68" t="s">
        <v>1994</v>
      </c>
      <c r="C68" s="730">
        <v>11.85</v>
      </c>
      <c r="G68" t="s">
        <v>1993</v>
      </c>
      <c r="H68" t="s">
        <v>1994</v>
      </c>
      <c r="I68" s="730">
        <v>11.85</v>
      </c>
    </row>
    <row r="70" spans="1:9">
      <c r="A70" s="98" t="s">
        <v>2023</v>
      </c>
      <c r="G70" t="s">
        <v>1995</v>
      </c>
    </row>
    <row r="71" spans="1:9">
      <c r="A71" s="98" t="s">
        <v>2024</v>
      </c>
    </row>
    <row r="72" spans="1:9">
      <c r="G72" t="s">
        <v>1996</v>
      </c>
    </row>
    <row r="74" spans="1:9">
      <c r="G74" t="s">
        <v>1997</v>
      </c>
    </row>
    <row r="75" spans="1:9">
      <c r="G75" t="s">
        <v>1998</v>
      </c>
    </row>
    <row r="76" spans="1:9">
      <c r="G76" t="s">
        <v>1999</v>
      </c>
    </row>
    <row r="77" spans="1:9">
      <c r="G77" t="s">
        <v>2000</v>
      </c>
    </row>
    <row r="78" spans="1:9">
      <c r="G78" t="s">
        <v>2001</v>
      </c>
    </row>
    <row r="79" spans="1:9">
      <c r="G79" t="s">
        <v>2002</v>
      </c>
    </row>
    <row r="81" spans="1:7">
      <c r="G81" t="s">
        <v>2003</v>
      </c>
    </row>
    <row r="82" spans="1:7">
      <c r="G82" t="s">
        <v>2004</v>
      </c>
    </row>
    <row r="83" spans="1:7">
      <c r="G83" t="s">
        <v>2005</v>
      </c>
    </row>
    <row r="84" spans="1:7">
      <c r="G84" t="s">
        <v>2006</v>
      </c>
    </row>
    <row r="85" spans="1:7">
      <c r="A85" t="s">
        <v>2025</v>
      </c>
      <c r="B85" t="s">
        <v>2026</v>
      </c>
      <c r="C85" s="730">
        <v>320</v>
      </c>
      <c r="G85" t="s">
        <v>2007</v>
      </c>
    </row>
    <row r="86" spans="1:7">
      <c r="A86" t="s">
        <v>2027</v>
      </c>
      <c r="B86" t="s">
        <v>2028</v>
      </c>
      <c r="C86" s="730">
        <v>360</v>
      </c>
      <c r="G86" t="s">
        <v>2008</v>
      </c>
    </row>
    <row r="87" spans="1:7">
      <c r="G87" t="s">
        <v>2009</v>
      </c>
    </row>
    <row r="89" spans="1:7">
      <c r="G89" t="s">
        <v>2010</v>
      </c>
    </row>
    <row r="90" spans="1:7">
      <c r="G90" t="s">
        <v>2011</v>
      </c>
    </row>
    <row r="91" spans="1:7">
      <c r="G91" t="s">
        <v>2012</v>
      </c>
    </row>
    <row r="92" spans="1:7">
      <c r="G92" t="s">
        <v>2013</v>
      </c>
    </row>
    <row r="93" spans="1:7">
      <c r="G93" t="s">
        <v>2014</v>
      </c>
    </row>
    <row r="94" spans="1:7">
      <c r="G94" t="s">
        <v>2015</v>
      </c>
    </row>
    <row r="95" spans="1:7">
      <c r="G95" t="s">
        <v>2016</v>
      </c>
    </row>
    <row r="97" spans="7:12">
      <c r="G97" t="s">
        <v>2017</v>
      </c>
    </row>
    <row r="98" spans="7:12">
      <c r="G98" t="s">
        <v>2018</v>
      </c>
    </row>
    <row r="99" spans="7:12">
      <c r="G99" t="s">
        <v>2019</v>
      </c>
    </row>
    <row r="100" spans="7:12">
      <c r="G100" t="s">
        <v>2020</v>
      </c>
    </row>
    <row r="102" spans="7:12">
      <c r="G102" t="s">
        <v>2021</v>
      </c>
    </row>
    <row r="104" spans="7:12">
      <c r="G104" t="s">
        <v>2022</v>
      </c>
    </row>
    <row r="107" spans="7:12">
      <c r="G107" t="s">
        <v>2031</v>
      </c>
    </row>
    <row r="108" spans="7:12">
      <c r="G108" t="s">
        <v>2032</v>
      </c>
    </row>
    <row r="109" spans="7:12">
      <c r="G109" t="s">
        <v>2033</v>
      </c>
    </row>
    <row r="110" spans="7:12">
      <c r="G110" t="s">
        <v>2034</v>
      </c>
    </row>
    <row r="111" spans="7:12">
      <c r="G111" s="822" t="s">
        <v>2035</v>
      </c>
      <c r="H111" s="823"/>
      <c r="I111" s="823"/>
      <c r="J111" s="823"/>
      <c r="K111" s="823"/>
      <c r="L111" s="823"/>
    </row>
    <row r="112" spans="7:12">
      <c r="G112" s="823"/>
      <c r="H112" s="823"/>
      <c r="I112" s="823"/>
      <c r="J112" s="823"/>
      <c r="K112" s="823"/>
      <c r="L112" s="823"/>
    </row>
    <row r="113" spans="1:12">
      <c r="G113" s="823"/>
      <c r="H113" s="823"/>
      <c r="I113" s="823"/>
      <c r="J113" s="823"/>
      <c r="K113" s="823"/>
      <c r="L113" s="823"/>
    </row>
    <row r="114" spans="1:12">
      <c r="G114" s="823"/>
      <c r="H114" s="823"/>
      <c r="I114" s="823"/>
      <c r="J114" s="823"/>
      <c r="K114" s="823"/>
      <c r="L114" s="823"/>
    </row>
    <row r="115" spans="1:12">
      <c r="G115" s="823"/>
      <c r="H115" s="823"/>
      <c r="I115" s="823"/>
      <c r="J115" s="823"/>
      <c r="K115" s="823"/>
      <c r="L115" s="823"/>
    </row>
    <row r="116" spans="1:12">
      <c r="G116" s="823"/>
      <c r="H116" s="823"/>
      <c r="I116" s="823"/>
      <c r="J116" s="823"/>
      <c r="K116" s="823"/>
      <c r="L116" s="823"/>
    </row>
    <row r="117" spans="1:12">
      <c r="A117" s="98" t="s">
        <v>2029</v>
      </c>
      <c r="G117" s="823"/>
      <c r="H117" s="823"/>
      <c r="I117" s="823"/>
      <c r="J117" s="823"/>
      <c r="K117" s="823"/>
      <c r="L117" s="823"/>
    </row>
    <row r="118" spans="1:12">
      <c r="A118" t="s">
        <v>2030</v>
      </c>
    </row>
  </sheetData>
  <mergeCells count="1">
    <mergeCell ref="G111:L117"/>
  </mergeCells>
  <hyperlinks>
    <hyperlink ref="A51" r:id="rId1" display="javascript:window.clos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1"/>
  <sheetViews>
    <sheetView topLeftCell="A262" zoomScaleNormal="100" workbookViewId="0">
      <selection activeCell="H17" sqref="H17"/>
    </sheetView>
  </sheetViews>
  <sheetFormatPr defaultColWidth="9.125" defaultRowHeight="14.4"/>
  <cols>
    <col min="1" max="2" width="9.125" style="33"/>
    <col min="3" max="3" width="38.25" style="33" customWidth="1"/>
    <col min="4" max="4" width="14.625" style="366" customWidth="1"/>
    <col min="5" max="5" width="16.25" style="33" customWidth="1"/>
    <col min="6" max="6" width="21.375" style="33" customWidth="1"/>
    <col min="7" max="7" width="16" style="560" customWidth="1"/>
    <col min="8" max="8" width="69.25" style="418" customWidth="1"/>
    <col min="9" max="10" width="9.125" style="33"/>
    <col min="11" max="11" width="16.125" style="33" customWidth="1"/>
    <col min="12" max="12" width="18.125" style="33" customWidth="1"/>
    <col min="13" max="16384" width="9.125" style="33"/>
  </cols>
  <sheetData>
    <row r="1" spans="1:8" s="368" customFormat="1" ht="23.25" customHeight="1">
      <c r="A1" s="367" t="s">
        <v>314</v>
      </c>
      <c r="B1" s="356"/>
      <c r="C1" s="356"/>
      <c r="D1" s="356"/>
      <c r="E1" s="356"/>
      <c r="F1" s="356"/>
      <c r="G1" s="522"/>
      <c r="H1" s="528" t="s">
        <v>54</v>
      </c>
    </row>
    <row r="2" spans="1:8" s="373" customFormat="1" ht="18" customHeight="1">
      <c r="A2" s="369"/>
      <c r="B2" s="369"/>
      <c r="C2" s="370"/>
      <c r="D2" s="371"/>
      <c r="E2" s="343" t="s">
        <v>900</v>
      </c>
      <c r="F2" s="372"/>
      <c r="G2" s="428"/>
      <c r="H2" s="541" t="s">
        <v>58</v>
      </c>
    </row>
    <row r="3" spans="1:8" s="373" customFormat="1" ht="29.4" thickBot="1">
      <c r="A3" s="357" t="s">
        <v>1394</v>
      </c>
      <c r="B3" s="768" t="s">
        <v>1393</v>
      </c>
      <c r="C3" s="769"/>
      <c r="D3" s="374" t="s">
        <v>1392</v>
      </c>
      <c r="E3" s="443" t="s">
        <v>901</v>
      </c>
      <c r="F3" s="346" t="s">
        <v>1390</v>
      </c>
      <c r="G3" s="545"/>
      <c r="H3" s="542" t="s">
        <v>1925</v>
      </c>
    </row>
    <row r="4" spans="1:8" ht="29.4" thickBot="1">
      <c r="A4" s="54">
        <v>1</v>
      </c>
      <c r="B4" s="781" t="s">
        <v>607</v>
      </c>
      <c r="C4" s="782"/>
      <c r="D4" s="454"/>
      <c r="E4" s="444">
        <v>57</v>
      </c>
      <c r="F4" s="445">
        <f>SUM(D4*E4)</f>
        <v>0</v>
      </c>
      <c r="G4" s="546"/>
      <c r="H4" s="542" t="s">
        <v>56</v>
      </c>
    </row>
    <row r="5" spans="1:8" s="373" customFormat="1" ht="15.6">
      <c r="A5" s="330"/>
      <c r="B5" s="783" t="s">
        <v>1309</v>
      </c>
      <c r="C5" s="784"/>
      <c r="D5" s="375"/>
      <c r="E5" s="347"/>
      <c r="F5" s="359"/>
      <c r="G5" s="547"/>
      <c r="H5" s="543" t="s">
        <v>57</v>
      </c>
    </row>
    <row r="6" spans="1:8" s="373" customFormat="1" ht="15.6">
      <c r="A6" s="330"/>
      <c r="B6" s="376" t="s">
        <v>1913</v>
      </c>
      <c r="C6" s="377" t="s">
        <v>602</v>
      </c>
      <c r="D6" s="375"/>
      <c r="E6" s="347"/>
      <c r="F6" s="359"/>
      <c r="G6" s="547"/>
      <c r="H6" s="529"/>
    </row>
    <row r="7" spans="1:8" s="373" customFormat="1" ht="15.6">
      <c r="A7" s="330"/>
      <c r="B7" s="376" t="s">
        <v>1913</v>
      </c>
      <c r="C7" s="378" t="s">
        <v>603</v>
      </c>
      <c r="D7" s="375"/>
      <c r="E7" s="347"/>
      <c r="F7" s="359"/>
      <c r="G7" s="547"/>
      <c r="H7" s="530"/>
    </row>
    <row r="8" spans="1:8" s="373" customFormat="1" ht="15.6">
      <c r="A8" s="330"/>
      <c r="B8" s="376" t="s">
        <v>1913</v>
      </c>
      <c r="C8" s="378" t="s">
        <v>604</v>
      </c>
      <c r="D8" s="375"/>
      <c r="E8" s="347"/>
      <c r="F8" s="359"/>
      <c r="G8" s="547"/>
      <c r="H8" s="530"/>
    </row>
    <row r="9" spans="1:8" s="373" customFormat="1" ht="15.6">
      <c r="A9" s="330"/>
      <c r="B9" s="376" t="s">
        <v>1913</v>
      </c>
      <c r="C9" s="377" t="s">
        <v>605</v>
      </c>
      <c r="D9" s="375"/>
      <c r="E9" s="360"/>
      <c r="F9" s="361"/>
      <c r="G9" s="548"/>
      <c r="H9" s="530"/>
    </row>
    <row r="10" spans="1:8" s="373" customFormat="1" ht="15.6">
      <c r="A10" s="330"/>
      <c r="B10" s="785" t="s">
        <v>1912</v>
      </c>
      <c r="C10" s="786"/>
      <c r="D10" s="356"/>
      <c r="E10" s="356"/>
      <c r="F10" s="352"/>
      <c r="G10" s="549"/>
      <c r="H10" s="530"/>
    </row>
    <row r="11" spans="1:8" s="373" customFormat="1" ht="15.6">
      <c r="A11" s="330"/>
      <c r="B11" s="376" t="s">
        <v>1913</v>
      </c>
      <c r="C11" s="377" t="s">
        <v>1400</v>
      </c>
      <c r="D11" s="356"/>
      <c r="E11" s="356"/>
      <c r="F11" s="352"/>
      <c r="G11" s="549"/>
      <c r="H11" s="530"/>
    </row>
    <row r="12" spans="1:8" s="373" customFormat="1" ht="15.6">
      <c r="A12" s="330"/>
      <c r="B12" s="376" t="s">
        <v>1913</v>
      </c>
      <c r="C12" s="377" t="s">
        <v>1401</v>
      </c>
      <c r="D12" s="356"/>
      <c r="E12" s="356"/>
      <c r="F12" s="352"/>
      <c r="G12" s="549"/>
      <c r="H12" s="530"/>
    </row>
    <row r="13" spans="1:8" s="373" customFormat="1" ht="15.6">
      <c r="A13" s="330"/>
      <c r="B13" s="376" t="s">
        <v>1913</v>
      </c>
      <c r="C13" s="377" t="s">
        <v>1402</v>
      </c>
      <c r="D13" s="356"/>
      <c r="E13" s="356"/>
      <c r="F13" s="352"/>
      <c r="G13" s="549"/>
      <c r="H13" s="530"/>
    </row>
    <row r="14" spans="1:8" s="373" customFormat="1" ht="15.6">
      <c r="A14" s="330"/>
      <c r="B14" s="376" t="s">
        <v>1913</v>
      </c>
      <c r="C14" s="377" t="s">
        <v>601</v>
      </c>
      <c r="D14" s="356"/>
      <c r="E14" s="356"/>
      <c r="F14" s="352"/>
      <c r="G14" s="549"/>
      <c r="H14" s="530"/>
    </row>
    <row r="15" spans="1:8" s="373" customFormat="1" ht="15.6">
      <c r="A15" s="335"/>
      <c r="B15" s="376"/>
      <c r="C15" s="379"/>
      <c r="D15" s="380"/>
      <c r="E15" s="381"/>
      <c r="F15" s="382"/>
      <c r="G15" s="550"/>
      <c r="H15" s="530"/>
    </row>
    <row r="16" spans="1:8" s="373" customFormat="1" ht="15.6">
      <c r="A16" s="335"/>
      <c r="B16" s="383" t="s">
        <v>606</v>
      </c>
      <c r="C16" s="384"/>
      <c r="D16" s="380"/>
      <c r="E16" s="381"/>
      <c r="F16" s="382"/>
      <c r="G16" s="550"/>
      <c r="H16" s="530"/>
    </row>
    <row r="17" spans="1:8" s="373" customFormat="1">
      <c r="A17" s="335"/>
      <c r="B17" s="328"/>
      <c r="C17" s="385"/>
      <c r="D17" s="380"/>
      <c r="E17" s="381"/>
      <c r="F17" s="382"/>
      <c r="G17" s="550"/>
      <c r="H17" s="530"/>
    </row>
    <row r="18" spans="1:8" s="373" customFormat="1">
      <c r="A18" s="386"/>
      <c r="B18" s="328"/>
      <c r="C18" s="338" t="s">
        <v>1308</v>
      </c>
      <c r="D18" s="338" t="s">
        <v>1307</v>
      </c>
      <c r="E18" s="338" t="s">
        <v>1306</v>
      </c>
      <c r="F18" s="354" t="s">
        <v>1305</v>
      </c>
      <c r="G18" s="551"/>
      <c r="H18" s="530"/>
    </row>
    <row r="19" spans="1:8" s="373" customFormat="1">
      <c r="A19" s="387"/>
      <c r="B19" s="388"/>
      <c r="C19" s="389">
        <v>7.1</v>
      </c>
      <c r="D19" s="389">
        <v>1.38</v>
      </c>
      <c r="E19" s="389">
        <v>125</v>
      </c>
      <c r="F19" s="390">
        <v>4</v>
      </c>
      <c r="G19" s="552"/>
      <c r="H19" s="530"/>
    </row>
    <row r="20" spans="1:8" s="373" customFormat="1">
      <c r="G20" s="553"/>
      <c r="H20" s="530"/>
    </row>
    <row r="21" spans="1:8" s="373" customFormat="1">
      <c r="A21" s="369"/>
      <c r="B21" s="369"/>
      <c r="C21" s="370"/>
      <c r="D21" s="371"/>
      <c r="E21" s="343" t="s">
        <v>900</v>
      </c>
      <c r="F21" s="372"/>
      <c r="G21" s="428"/>
      <c r="H21" s="530"/>
    </row>
    <row r="22" spans="1:8" s="373" customFormat="1" ht="15" thickBot="1">
      <c r="A22" s="357" t="s">
        <v>1394</v>
      </c>
      <c r="B22" s="768" t="s">
        <v>1393</v>
      </c>
      <c r="C22" s="769"/>
      <c r="D22" s="374" t="s">
        <v>1392</v>
      </c>
      <c r="E22" s="443" t="s">
        <v>901</v>
      </c>
      <c r="F22" s="346" t="s">
        <v>1390</v>
      </c>
      <c r="G22" s="545"/>
      <c r="H22" s="530"/>
    </row>
    <row r="23" spans="1:8" ht="15" thickBot="1">
      <c r="A23" s="49">
        <v>2</v>
      </c>
      <c r="B23" s="775" t="s">
        <v>1510</v>
      </c>
      <c r="C23" s="776"/>
      <c r="D23" s="454"/>
      <c r="E23" s="444">
        <v>57</v>
      </c>
      <c r="F23" s="445">
        <f>SUM(D23*E23)</f>
        <v>0</v>
      </c>
      <c r="G23" s="546"/>
      <c r="H23" s="530"/>
    </row>
    <row r="24" spans="1:8" s="373" customFormat="1">
      <c r="A24" s="397"/>
      <c r="B24" s="777" t="s">
        <v>1309</v>
      </c>
      <c r="C24" s="778"/>
      <c r="D24" s="375"/>
      <c r="E24" s="347"/>
      <c r="F24" s="359"/>
      <c r="G24" s="547"/>
      <c r="H24" s="530"/>
    </row>
    <row r="25" spans="1:8" s="373" customFormat="1">
      <c r="A25" s="397"/>
      <c r="B25" s="328" t="s">
        <v>1913</v>
      </c>
      <c r="C25" s="398" t="s">
        <v>602</v>
      </c>
      <c r="D25" s="375"/>
      <c r="E25" s="347"/>
      <c r="F25" s="359"/>
      <c r="G25" s="547"/>
      <c r="H25" s="530"/>
    </row>
    <row r="26" spans="1:8" s="373" customFormat="1">
      <c r="A26" s="397"/>
      <c r="B26" s="328" t="s">
        <v>1913</v>
      </c>
      <c r="C26" s="381" t="s">
        <v>603</v>
      </c>
      <c r="D26" s="375"/>
      <c r="E26" s="347"/>
      <c r="F26" s="359"/>
      <c r="G26" s="547"/>
      <c r="H26" s="530"/>
    </row>
    <row r="27" spans="1:8" s="373" customFormat="1">
      <c r="A27" s="397"/>
      <c r="B27" s="328" t="s">
        <v>1913</v>
      </c>
      <c r="C27" s="381" t="s">
        <v>1515</v>
      </c>
      <c r="D27" s="375"/>
      <c r="E27" s="347"/>
      <c r="F27" s="359"/>
      <c r="G27" s="547"/>
      <c r="H27" s="530"/>
    </row>
    <row r="28" spans="1:8" s="373" customFormat="1">
      <c r="A28" s="397"/>
      <c r="B28" s="328" t="s">
        <v>1913</v>
      </c>
      <c r="C28" s="398" t="s">
        <v>605</v>
      </c>
      <c r="D28" s="375"/>
      <c r="E28" s="360"/>
      <c r="F28" s="361"/>
      <c r="G28" s="548"/>
      <c r="H28" s="530"/>
    </row>
    <row r="29" spans="1:8" s="373" customFormat="1">
      <c r="A29" s="397"/>
      <c r="B29" s="771" t="s">
        <v>1912</v>
      </c>
      <c r="C29" s="772"/>
      <c r="D29" s="356"/>
      <c r="E29" s="356"/>
      <c r="F29" s="352"/>
      <c r="G29" s="549"/>
      <c r="H29" s="530"/>
    </row>
    <row r="30" spans="1:8" s="373" customFormat="1">
      <c r="A30" s="397"/>
      <c r="B30" s="328" t="s">
        <v>1913</v>
      </c>
      <c r="C30" s="398" t="s">
        <v>1511</v>
      </c>
      <c r="D30" s="356"/>
      <c r="E30" s="356"/>
      <c r="F30" s="352"/>
      <c r="G30" s="549"/>
      <c r="H30" s="530"/>
    </row>
    <row r="31" spans="1:8" s="373" customFormat="1">
      <c r="A31" s="397"/>
      <c r="B31" s="328" t="s">
        <v>1913</v>
      </c>
      <c r="C31" s="398" t="s">
        <v>1512</v>
      </c>
      <c r="D31" s="356"/>
      <c r="E31" s="356"/>
      <c r="F31" s="352"/>
      <c r="G31" s="549"/>
      <c r="H31" s="530"/>
    </row>
    <row r="32" spans="1:8" s="373" customFormat="1">
      <c r="A32" s="397"/>
      <c r="B32" s="328" t="s">
        <v>1913</v>
      </c>
      <c r="C32" s="398" t="s">
        <v>1513</v>
      </c>
      <c r="D32" s="356"/>
      <c r="E32" s="356"/>
      <c r="F32" s="352"/>
      <c r="G32" s="549"/>
      <c r="H32" s="530"/>
    </row>
    <row r="33" spans="1:8" s="373" customFormat="1">
      <c r="A33" s="397"/>
      <c r="B33" s="328" t="s">
        <v>1913</v>
      </c>
      <c r="C33" s="398" t="s">
        <v>1514</v>
      </c>
      <c r="D33" s="356"/>
      <c r="E33" s="356"/>
      <c r="F33" s="352"/>
      <c r="G33" s="549"/>
      <c r="H33" s="530"/>
    </row>
    <row r="34" spans="1:8" s="373" customFormat="1">
      <c r="A34" s="337"/>
      <c r="B34" s="328"/>
      <c r="C34" s="385"/>
      <c r="D34" s="380"/>
      <c r="E34" s="381"/>
      <c r="F34" s="382"/>
      <c r="G34" s="550"/>
      <c r="H34" s="530"/>
    </row>
    <row r="35" spans="1:8" s="373" customFormat="1">
      <c r="A35" s="337"/>
      <c r="B35" s="399" t="s">
        <v>907</v>
      </c>
      <c r="C35" s="400"/>
      <c r="D35" s="380"/>
      <c r="E35" s="381"/>
      <c r="F35" s="382"/>
      <c r="G35" s="550"/>
      <c r="H35" s="530"/>
    </row>
    <row r="36" spans="1:8" s="373" customFormat="1">
      <c r="A36" s="337"/>
      <c r="B36" s="328"/>
      <c r="C36" s="385"/>
      <c r="D36" s="380"/>
      <c r="E36" s="381"/>
      <c r="F36" s="382"/>
      <c r="G36" s="550"/>
      <c r="H36" s="530"/>
    </row>
    <row r="37" spans="1:8" s="373" customFormat="1">
      <c r="A37" s="401"/>
      <c r="B37" s="328"/>
      <c r="C37" s="338" t="s">
        <v>1308</v>
      </c>
      <c r="D37" s="338" t="s">
        <v>1307</v>
      </c>
      <c r="E37" s="338" t="s">
        <v>1306</v>
      </c>
      <c r="F37" s="354" t="s">
        <v>1305</v>
      </c>
      <c r="G37" s="551"/>
      <c r="H37" s="530"/>
    </row>
    <row r="38" spans="1:8" s="373" customFormat="1">
      <c r="A38" s="388"/>
      <c r="B38" s="388"/>
      <c r="C38" s="389">
        <v>7.9</v>
      </c>
      <c r="D38" s="389">
        <v>1.51</v>
      </c>
      <c r="E38" s="389">
        <v>125</v>
      </c>
      <c r="F38" s="390">
        <v>4</v>
      </c>
      <c r="G38" s="552"/>
      <c r="H38" s="530"/>
    </row>
    <row r="39" spans="1:8" s="373" customFormat="1">
      <c r="G39" s="553"/>
      <c r="H39" s="530"/>
    </row>
    <row r="40" spans="1:8" s="373" customFormat="1">
      <c r="A40" s="369"/>
      <c r="B40" s="369"/>
      <c r="C40" s="370"/>
      <c r="D40" s="371"/>
      <c r="E40" s="343" t="s">
        <v>900</v>
      </c>
      <c r="F40" s="372"/>
      <c r="G40" s="428"/>
      <c r="H40" s="530"/>
    </row>
    <row r="41" spans="1:8" s="373" customFormat="1" ht="15" thickBot="1">
      <c r="A41" s="357" t="s">
        <v>1394</v>
      </c>
      <c r="B41" s="768" t="s">
        <v>1393</v>
      </c>
      <c r="C41" s="769"/>
      <c r="D41" s="374" t="s">
        <v>1392</v>
      </c>
      <c r="E41" s="443" t="s">
        <v>901</v>
      </c>
      <c r="F41" s="346" t="s">
        <v>1390</v>
      </c>
      <c r="G41" s="545"/>
      <c r="H41" s="530"/>
    </row>
    <row r="42" spans="1:8" ht="15" thickBot="1">
      <c r="A42" s="49">
        <v>3</v>
      </c>
      <c r="B42" s="775" t="s">
        <v>1516</v>
      </c>
      <c r="C42" s="776"/>
      <c r="D42" s="446"/>
      <c r="E42" s="444">
        <v>64</v>
      </c>
      <c r="F42" s="445">
        <f>SUM(D42*E42)</f>
        <v>0</v>
      </c>
      <c r="G42" s="546"/>
      <c r="H42" s="530"/>
    </row>
    <row r="43" spans="1:8" s="373" customFormat="1">
      <c r="A43" s="397"/>
      <c r="B43" s="777" t="s">
        <v>1309</v>
      </c>
      <c r="C43" s="778"/>
      <c r="D43" s="375"/>
      <c r="E43" s="347"/>
      <c r="F43" s="359"/>
      <c r="G43" s="547"/>
      <c r="H43" s="530"/>
    </row>
    <row r="44" spans="1:8" s="373" customFormat="1">
      <c r="A44" s="397"/>
      <c r="B44" s="328" t="s">
        <v>1913</v>
      </c>
      <c r="C44" s="398" t="s">
        <v>602</v>
      </c>
      <c r="D44" s="375"/>
      <c r="E44" s="347"/>
      <c r="F44" s="359"/>
      <c r="G44" s="547"/>
      <c r="H44" s="530"/>
    </row>
    <row r="45" spans="1:8" s="373" customFormat="1">
      <c r="A45" s="397"/>
      <c r="B45" s="328" t="s">
        <v>1913</v>
      </c>
      <c r="C45" s="381" t="s">
        <v>603</v>
      </c>
      <c r="D45" s="375"/>
      <c r="E45" s="347"/>
      <c r="F45" s="359"/>
      <c r="G45" s="547"/>
      <c r="H45" s="530"/>
    </row>
    <row r="46" spans="1:8" s="373" customFormat="1">
      <c r="A46" s="397"/>
      <c r="B46" s="328" t="s">
        <v>1913</v>
      </c>
      <c r="C46" s="381" t="s">
        <v>1517</v>
      </c>
      <c r="D46" s="375"/>
      <c r="E46" s="347"/>
      <c r="F46" s="359"/>
      <c r="G46" s="547"/>
      <c r="H46" s="530"/>
    </row>
    <row r="47" spans="1:8" s="373" customFormat="1">
      <c r="A47" s="397"/>
      <c r="B47" s="328" t="s">
        <v>1913</v>
      </c>
      <c r="C47" s="398" t="s">
        <v>605</v>
      </c>
      <c r="D47" s="375"/>
      <c r="E47" s="360"/>
      <c r="F47" s="361"/>
      <c r="G47" s="548"/>
      <c r="H47" s="530"/>
    </row>
    <row r="48" spans="1:8" s="373" customFormat="1">
      <c r="A48" s="397"/>
      <c r="B48" s="771" t="s">
        <v>1912</v>
      </c>
      <c r="C48" s="772"/>
      <c r="D48" s="356"/>
      <c r="E48" s="356"/>
      <c r="F48" s="352"/>
      <c r="G48" s="549"/>
      <c r="H48" s="530"/>
    </row>
    <row r="49" spans="1:13" s="373" customFormat="1">
      <c r="A49" s="397"/>
      <c r="B49" s="328" t="s">
        <v>1913</v>
      </c>
      <c r="C49" s="398" t="s">
        <v>1520</v>
      </c>
      <c r="D49" s="356"/>
      <c r="E49" s="402"/>
      <c r="F49" s="352"/>
      <c r="G49" s="549"/>
      <c r="H49" s="530"/>
    </row>
    <row r="50" spans="1:13" s="373" customFormat="1">
      <c r="A50" s="397"/>
      <c r="B50" s="328" t="s">
        <v>1913</v>
      </c>
      <c r="C50" s="398" t="s">
        <v>1521</v>
      </c>
      <c r="D50" s="356"/>
      <c r="E50" s="356"/>
      <c r="F50" s="352"/>
      <c r="G50" s="549"/>
      <c r="H50" s="530"/>
    </row>
    <row r="51" spans="1:13" s="373" customFormat="1">
      <c r="A51" s="397"/>
      <c r="B51" s="328" t="s">
        <v>1913</v>
      </c>
      <c r="C51" s="398" t="s">
        <v>1518</v>
      </c>
      <c r="D51" s="356"/>
      <c r="E51" s="356"/>
      <c r="F51" s="352"/>
      <c r="G51" s="549"/>
      <c r="H51" s="530"/>
    </row>
    <row r="52" spans="1:13" s="373" customFormat="1">
      <c r="A52" s="397"/>
      <c r="B52" s="328" t="s">
        <v>1913</v>
      </c>
      <c r="C52" s="398" t="s">
        <v>1522</v>
      </c>
      <c r="D52" s="356"/>
      <c r="E52" s="356"/>
      <c r="F52" s="352"/>
      <c r="G52" s="549"/>
      <c r="H52" s="530"/>
    </row>
    <row r="53" spans="1:13" s="373" customFormat="1">
      <c r="A53" s="337"/>
      <c r="B53" s="328"/>
      <c r="C53" s="385"/>
      <c r="D53" s="380"/>
      <c r="E53" s="381"/>
      <c r="F53" s="382"/>
      <c r="G53" s="550"/>
      <c r="H53" s="530"/>
    </row>
    <row r="54" spans="1:13" s="373" customFormat="1">
      <c r="A54" s="337"/>
      <c r="B54" s="399" t="s">
        <v>1519</v>
      </c>
      <c r="C54" s="400"/>
      <c r="D54" s="380"/>
      <c r="E54" s="381"/>
      <c r="F54" s="382"/>
      <c r="G54" s="550"/>
      <c r="H54" s="530"/>
    </row>
    <row r="55" spans="1:13" s="373" customFormat="1">
      <c r="A55" s="337"/>
      <c r="B55" s="328"/>
      <c r="C55" s="385"/>
      <c r="D55" s="380"/>
      <c r="E55" s="381"/>
      <c r="F55" s="382"/>
      <c r="G55" s="550"/>
      <c r="H55" s="530"/>
    </row>
    <row r="56" spans="1:13" s="373" customFormat="1">
      <c r="A56" s="401"/>
      <c r="B56" s="328"/>
      <c r="C56" s="338" t="s">
        <v>1308</v>
      </c>
      <c r="D56" s="338" t="s">
        <v>1307</v>
      </c>
      <c r="E56" s="338" t="s">
        <v>1306</v>
      </c>
      <c r="F56" s="354" t="s">
        <v>1305</v>
      </c>
      <c r="G56" s="551"/>
      <c r="H56" s="530"/>
    </row>
    <row r="57" spans="1:13" s="373" customFormat="1">
      <c r="A57" s="388"/>
      <c r="B57" s="388"/>
      <c r="C57" s="389">
        <v>9.9</v>
      </c>
      <c r="D57" s="389">
        <v>2.09</v>
      </c>
      <c r="E57" s="389">
        <v>125</v>
      </c>
      <c r="F57" s="390">
        <v>4</v>
      </c>
      <c r="G57" s="552"/>
      <c r="H57" s="532"/>
    </row>
    <row r="58" spans="1:13" s="373" customFormat="1">
      <c r="A58" s="406"/>
      <c r="B58" s="381"/>
      <c r="C58" s="380"/>
      <c r="D58" s="380"/>
      <c r="E58" s="380"/>
      <c r="F58" s="380"/>
      <c r="G58" s="554"/>
      <c r="H58" s="532"/>
    </row>
    <row r="59" spans="1:13" s="404" customFormat="1">
      <c r="A59" s="403"/>
      <c r="B59" s="396"/>
      <c r="C59" s="358"/>
      <c r="D59" s="358"/>
      <c r="E59" s="343" t="s">
        <v>900</v>
      </c>
      <c r="F59" s="358"/>
      <c r="G59" s="526"/>
      <c r="H59" s="532"/>
      <c r="I59" s="405"/>
      <c r="K59" s="405"/>
      <c r="L59" s="405"/>
      <c r="M59" s="405"/>
    </row>
    <row r="60" spans="1:13" s="404" customFormat="1" ht="15" thickBot="1">
      <c r="A60" s="323" t="s">
        <v>1394</v>
      </c>
      <c r="B60" s="768" t="s">
        <v>1393</v>
      </c>
      <c r="C60" s="769"/>
      <c r="D60" s="374" t="s">
        <v>1392</v>
      </c>
      <c r="E60" s="443" t="s">
        <v>901</v>
      </c>
      <c r="F60" s="346" t="s">
        <v>1390</v>
      </c>
      <c r="G60" s="545"/>
      <c r="H60" s="532"/>
      <c r="I60" s="405"/>
      <c r="K60" s="405"/>
      <c r="L60" s="405"/>
      <c r="M60" s="405"/>
    </row>
    <row r="61" spans="1:13" s="2" customFormat="1" ht="15" customHeight="1" thickBot="1">
      <c r="A61" s="54">
        <v>4</v>
      </c>
      <c r="B61" s="775" t="s">
        <v>898</v>
      </c>
      <c r="C61" s="776"/>
      <c r="D61" s="451"/>
      <c r="E61" s="449">
        <v>96</v>
      </c>
      <c r="F61" s="450">
        <f>SUM(D61*E61)</f>
        <v>0</v>
      </c>
      <c r="G61" s="555"/>
      <c r="H61" s="532"/>
      <c r="I61" s="297"/>
      <c r="K61" s="297"/>
      <c r="L61" s="297"/>
      <c r="M61" s="297"/>
    </row>
    <row r="62" spans="1:13" s="404" customFormat="1">
      <c r="A62" s="330"/>
      <c r="B62" s="777" t="s">
        <v>1309</v>
      </c>
      <c r="C62" s="778"/>
      <c r="D62" s="372"/>
      <c r="E62" s="360"/>
      <c r="F62" s="361"/>
      <c r="G62" s="548"/>
      <c r="H62" s="532"/>
      <c r="I62" s="405"/>
      <c r="K62" s="405"/>
      <c r="L62" s="405"/>
      <c r="M62" s="405"/>
    </row>
    <row r="63" spans="1:13" s="404" customFormat="1">
      <c r="A63" s="330"/>
      <c r="B63" s="328" t="s">
        <v>1913</v>
      </c>
      <c r="C63" s="398" t="s">
        <v>602</v>
      </c>
      <c r="D63" s="372"/>
      <c r="E63" s="360"/>
      <c r="F63" s="361"/>
      <c r="G63" s="548"/>
      <c r="H63" s="532"/>
      <c r="I63" s="405"/>
      <c r="J63" s="762"/>
      <c r="K63" s="405"/>
      <c r="L63" s="405"/>
      <c r="M63" s="405"/>
    </row>
    <row r="64" spans="1:13" s="404" customFormat="1">
      <c r="A64" s="330"/>
      <c r="B64" s="328" t="s">
        <v>1913</v>
      </c>
      <c r="C64" s="381" t="s">
        <v>603</v>
      </c>
      <c r="D64" s="372"/>
      <c r="E64" s="342"/>
      <c r="F64" s="361"/>
      <c r="G64" s="548"/>
      <c r="H64" s="532"/>
      <c r="I64" s="405"/>
      <c r="J64" s="762"/>
      <c r="K64" s="405"/>
      <c r="L64" s="405"/>
      <c r="M64" s="405"/>
    </row>
    <row r="65" spans="1:13" s="404" customFormat="1">
      <c r="A65" s="330"/>
      <c r="B65" s="328" t="s">
        <v>1913</v>
      </c>
      <c r="C65" s="381" t="s">
        <v>905</v>
      </c>
      <c r="D65" s="372"/>
      <c r="E65" s="360"/>
      <c r="F65" s="361"/>
      <c r="G65" s="548"/>
      <c r="H65" s="532"/>
      <c r="I65" s="405"/>
      <c r="K65" s="405"/>
      <c r="L65" s="405"/>
      <c r="M65" s="405"/>
    </row>
    <row r="66" spans="1:13" s="404" customFormat="1">
      <c r="A66" s="330"/>
      <c r="B66" s="328" t="s">
        <v>1913</v>
      </c>
      <c r="C66" s="398" t="s">
        <v>605</v>
      </c>
      <c r="D66" s="372"/>
      <c r="E66" s="360"/>
      <c r="F66" s="361"/>
      <c r="G66" s="548"/>
      <c r="H66" s="532"/>
      <c r="I66" s="405"/>
      <c r="J66" s="763"/>
      <c r="K66" s="405"/>
      <c r="L66" s="405"/>
      <c r="M66" s="405"/>
    </row>
    <row r="67" spans="1:13" s="404" customFormat="1" ht="15" customHeight="1">
      <c r="A67" s="330"/>
      <c r="B67" s="771" t="s">
        <v>1912</v>
      </c>
      <c r="C67" s="772"/>
      <c r="D67" s="372"/>
      <c r="E67" s="360"/>
      <c r="F67" s="361"/>
      <c r="G67" s="548"/>
      <c r="H67" s="532"/>
      <c r="I67" s="405"/>
      <c r="J67" s="763"/>
      <c r="K67" s="405"/>
      <c r="L67" s="405"/>
      <c r="M67" s="405"/>
    </row>
    <row r="68" spans="1:13" s="404" customFormat="1">
      <c r="A68" s="330"/>
      <c r="B68" s="328" t="s">
        <v>1913</v>
      </c>
      <c r="C68" s="398" t="s">
        <v>902</v>
      </c>
      <c r="D68" s="372"/>
      <c r="E68" s="360"/>
      <c r="F68" s="361"/>
      <c r="G68" s="548"/>
      <c r="H68" s="532"/>
      <c r="I68" s="405"/>
      <c r="K68" s="405"/>
      <c r="L68" s="405"/>
      <c r="M68" s="405"/>
    </row>
    <row r="69" spans="1:13" s="404" customFormat="1">
      <c r="A69" s="330"/>
      <c r="B69" s="328" t="s">
        <v>1913</v>
      </c>
      <c r="C69" s="398" t="s">
        <v>903</v>
      </c>
      <c r="D69" s="372"/>
      <c r="E69" s="360"/>
      <c r="F69" s="361"/>
      <c r="G69" s="548"/>
      <c r="H69" s="532"/>
      <c r="I69" s="405"/>
      <c r="K69" s="405"/>
      <c r="L69" s="405"/>
      <c r="M69" s="405"/>
    </row>
    <row r="70" spans="1:13" s="404" customFormat="1">
      <c r="A70" s="335"/>
      <c r="B70" s="328" t="s">
        <v>1913</v>
      </c>
      <c r="C70" s="398" t="s">
        <v>904</v>
      </c>
      <c r="D70" s="372"/>
      <c r="E70" s="360"/>
      <c r="F70" s="770"/>
      <c r="G70" s="556"/>
      <c r="H70" s="532"/>
      <c r="I70" s="405"/>
      <c r="K70" s="405"/>
      <c r="L70" s="405"/>
      <c r="M70" s="405"/>
    </row>
    <row r="71" spans="1:13" s="404" customFormat="1">
      <c r="A71" s="335"/>
      <c r="B71" s="328" t="s">
        <v>1913</v>
      </c>
      <c r="C71" s="398" t="s">
        <v>906</v>
      </c>
      <c r="D71" s="372"/>
      <c r="E71" s="360"/>
      <c r="F71" s="770"/>
      <c r="G71" s="556"/>
      <c r="H71" s="532"/>
      <c r="I71" s="405"/>
      <c r="K71" s="405"/>
      <c r="L71" s="405"/>
      <c r="M71" s="405"/>
    </row>
    <row r="72" spans="1:13" s="404" customFormat="1">
      <c r="A72" s="335"/>
      <c r="B72" s="328"/>
      <c r="C72" s="385"/>
      <c r="D72" s="372"/>
      <c r="E72" s="360"/>
      <c r="F72" s="770"/>
      <c r="G72" s="556"/>
      <c r="H72" s="532"/>
      <c r="I72" s="405"/>
      <c r="K72" s="405"/>
      <c r="L72" s="405"/>
      <c r="M72" s="405"/>
    </row>
    <row r="73" spans="1:13" s="404" customFormat="1">
      <c r="A73" s="386"/>
      <c r="B73" s="399" t="s">
        <v>1519</v>
      </c>
      <c r="C73" s="400"/>
      <c r="D73" s="356"/>
      <c r="E73" s="356"/>
      <c r="F73" s="356"/>
      <c r="G73" s="522"/>
      <c r="H73" s="532"/>
      <c r="I73" s="405"/>
      <c r="K73" s="405"/>
      <c r="L73" s="405"/>
      <c r="M73" s="405"/>
    </row>
    <row r="74" spans="1:13" s="404" customFormat="1">
      <c r="A74" s="386"/>
      <c r="B74" s="337"/>
      <c r="C74" s="338" t="s">
        <v>1308</v>
      </c>
      <c r="D74" s="338" t="s">
        <v>1307</v>
      </c>
      <c r="E74" s="338" t="s">
        <v>1306</v>
      </c>
      <c r="F74" s="354" t="s">
        <v>1305</v>
      </c>
      <c r="G74" s="551"/>
      <c r="H74" s="532"/>
      <c r="I74" s="405"/>
      <c r="K74" s="405"/>
      <c r="L74" s="405"/>
      <c r="M74" s="405"/>
    </row>
    <row r="75" spans="1:13" s="404" customFormat="1">
      <c r="A75" s="339"/>
      <c r="B75" s="340"/>
      <c r="C75" s="341" t="s">
        <v>1926</v>
      </c>
      <c r="D75" s="341">
        <v>2.92</v>
      </c>
      <c r="E75" s="341">
        <v>125</v>
      </c>
      <c r="F75" s="355">
        <v>4</v>
      </c>
      <c r="G75" s="551"/>
      <c r="H75" s="532"/>
      <c r="I75" s="405"/>
      <c r="K75" s="405"/>
      <c r="L75" s="405"/>
      <c r="M75" s="405"/>
    </row>
    <row r="76" spans="1:13" s="373" customFormat="1">
      <c r="G76" s="553"/>
      <c r="H76" s="532"/>
    </row>
    <row r="77" spans="1:13" s="373" customFormat="1">
      <c r="A77" s="369"/>
      <c r="B77" s="369"/>
      <c r="C77" s="370"/>
      <c r="D77" s="371"/>
      <c r="E77" s="343" t="s">
        <v>900</v>
      </c>
      <c r="F77" s="372"/>
      <c r="G77" s="428"/>
      <c r="H77" s="532"/>
    </row>
    <row r="78" spans="1:13" s="373" customFormat="1" ht="15" thickBot="1">
      <c r="A78" s="357" t="s">
        <v>1394</v>
      </c>
      <c r="B78" s="768" t="s">
        <v>1393</v>
      </c>
      <c r="C78" s="769"/>
      <c r="D78" s="374" t="s">
        <v>1392</v>
      </c>
      <c r="E78" s="443" t="s">
        <v>901</v>
      </c>
      <c r="F78" s="346" t="s">
        <v>1390</v>
      </c>
      <c r="G78" s="545"/>
      <c r="H78" s="532"/>
    </row>
    <row r="79" spans="1:13" ht="15" thickBot="1">
      <c r="A79" s="54">
        <v>5</v>
      </c>
      <c r="B79" s="776" t="s">
        <v>1537</v>
      </c>
      <c r="C79" s="776"/>
      <c r="D79" s="446"/>
      <c r="E79" s="444">
        <v>130</v>
      </c>
      <c r="F79" s="445">
        <f>SUM(D79*E79)</f>
        <v>0</v>
      </c>
      <c r="G79" s="546"/>
      <c r="H79" s="532"/>
    </row>
    <row r="80" spans="1:13" s="373" customFormat="1">
      <c r="A80" s="330"/>
      <c r="B80" s="778" t="s">
        <v>1309</v>
      </c>
      <c r="C80" s="778"/>
      <c r="D80" s="375"/>
      <c r="E80" s="347"/>
      <c r="F80" s="359"/>
      <c r="G80" s="547"/>
      <c r="H80" s="532"/>
    </row>
    <row r="81" spans="1:8" s="373" customFormat="1">
      <c r="A81" s="330"/>
      <c r="B81" s="407" t="s">
        <v>1913</v>
      </c>
      <c r="C81" s="404" t="s">
        <v>1542</v>
      </c>
      <c r="D81" s="375"/>
      <c r="E81" s="347"/>
      <c r="F81" s="359"/>
      <c r="G81" s="547"/>
      <c r="H81" s="532"/>
    </row>
    <row r="82" spans="1:8" s="373" customFormat="1">
      <c r="A82" s="330"/>
      <c r="B82" s="407" t="s">
        <v>1913</v>
      </c>
      <c r="C82" s="408" t="s">
        <v>1543</v>
      </c>
      <c r="D82" s="375"/>
      <c r="E82" s="347"/>
      <c r="F82" s="359"/>
      <c r="G82" s="547"/>
      <c r="H82" s="532"/>
    </row>
    <row r="83" spans="1:8" s="373" customFormat="1">
      <c r="A83" s="330"/>
      <c r="B83" s="407" t="s">
        <v>1913</v>
      </c>
      <c r="C83" s="408" t="s">
        <v>1545</v>
      </c>
      <c r="D83" s="375"/>
      <c r="E83" s="347"/>
      <c r="F83" s="359"/>
      <c r="G83" s="547"/>
      <c r="H83" s="532"/>
    </row>
    <row r="84" spans="1:8" s="373" customFormat="1">
      <c r="A84" s="330"/>
      <c r="B84" s="407" t="s">
        <v>1913</v>
      </c>
      <c r="C84" s="409" t="s">
        <v>317</v>
      </c>
      <c r="D84" s="375"/>
      <c r="E84" s="410"/>
      <c r="F84" s="359"/>
      <c r="G84" s="547"/>
      <c r="H84" s="532"/>
    </row>
    <row r="85" spans="1:8" s="373" customFormat="1">
      <c r="A85" s="330"/>
      <c r="B85" s="407" t="s">
        <v>1913</v>
      </c>
      <c r="C85" s="398" t="s">
        <v>1544</v>
      </c>
      <c r="D85" s="375"/>
      <c r="E85" s="410"/>
      <c r="F85" s="359"/>
      <c r="G85" s="547"/>
      <c r="H85" s="532"/>
    </row>
    <row r="86" spans="1:8" s="373" customFormat="1">
      <c r="A86" s="330"/>
      <c r="B86" s="407" t="s">
        <v>1913</v>
      </c>
      <c r="C86" s="404" t="s">
        <v>1546</v>
      </c>
      <c r="D86" s="375"/>
      <c r="E86" s="410"/>
      <c r="F86" s="359"/>
      <c r="G86" s="547"/>
      <c r="H86" s="532"/>
    </row>
    <row r="87" spans="1:8" s="373" customFormat="1">
      <c r="A87" s="330"/>
      <c r="B87" s="772" t="s">
        <v>1523</v>
      </c>
      <c r="C87" s="772"/>
      <c r="D87" s="356"/>
      <c r="E87" s="410"/>
      <c r="F87" s="352"/>
      <c r="G87" s="549"/>
      <c r="H87" s="532"/>
    </row>
    <row r="88" spans="1:8" s="373" customFormat="1">
      <c r="A88" s="330"/>
      <c r="B88" s="407" t="s">
        <v>1913</v>
      </c>
      <c r="C88" s="411" t="s">
        <v>1538</v>
      </c>
      <c r="D88" s="356"/>
      <c r="E88" s="410"/>
      <c r="F88" s="352"/>
      <c r="G88" s="549"/>
      <c r="H88" s="532"/>
    </row>
    <row r="89" spans="1:8" s="373" customFormat="1">
      <c r="A89" s="330"/>
      <c r="B89" s="407" t="s">
        <v>1913</v>
      </c>
      <c r="C89" s="411" t="s">
        <v>1539</v>
      </c>
      <c r="D89" s="356"/>
      <c r="E89" s="410"/>
      <c r="F89" s="352"/>
      <c r="G89" s="549"/>
      <c r="H89" s="532"/>
    </row>
    <row r="90" spans="1:8" s="373" customFormat="1">
      <c r="A90" s="335"/>
      <c r="B90" s="407" t="s">
        <v>1913</v>
      </c>
      <c r="C90" s="404" t="s">
        <v>1540</v>
      </c>
      <c r="D90" s="380"/>
      <c r="E90" s="410"/>
      <c r="F90" s="382"/>
      <c r="G90" s="550"/>
      <c r="H90" s="532"/>
    </row>
    <row r="91" spans="1:8" s="373" customFormat="1">
      <c r="A91" s="386"/>
      <c r="B91" s="356"/>
      <c r="C91" s="380"/>
      <c r="D91" s="380"/>
      <c r="E91" s="410"/>
      <c r="F91" s="412"/>
      <c r="G91" s="552"/>
      <c r="H91" s="532"/>
    </row>
    <row r="92" spans="1:8" s="373" customFormat="1">
      <c r="A92" s="386"/>
      <c r="B92" s="400" t="s">
        <v>1541</v>
      </c>
      <c r="C92" s="380"/>
      <c r="D92" s="380"/>
      <c r="E92" s="410"/>
      <c r="F92" s="412"/>
      <c r="G92" s="552"/>
      <c r="H92" s="532"/>
    </row>
    <row r="93" spans="1:8" s="373" customFormat="1">
      <c r="A93" s="335"/>
      <c r="B93" s="356"/>
      <c r="C93" s="356"/>
      <c r="D93" s="356"/>
      <c r="E93" s="410"/>
      <c r="F93" s="352"/>
      <c r="G93" s="549"/>
      <c r="H93" s="532"/>
    </row>
    <row r="94" spans="1:8" s="373" customFormat="1">
      <c r="A94" s="386"/>
      <c r="B94" s="407"/>
      <c r="C94" s="338" t="s">
        <v>1308</v>
      </c>
      <c r="D94" s="338" t="s">
        <v>1307</v>
      </c>
      <c r="E94" s="410"/>
      <c r="F94" s="354" t="s">
        <v>1305</v>
      </c>
      <c r="G94" s="551"/>
      <c r="H94" s="530"/>
    </row>
    <row r="95" spans="1:8" s="373" customFormat="1">
      <c r="A95" s="387"/>
      <c r="B95" s="403"/>
      <c r="C95" s="389">
        <v>31.3</v>
      </c>
      <c r="D95" s="389">
        <v>4.8600000000000003</v>
      </c>
      <c r="E95" s="389">
        <v>85</v>
      </c>
      <c r="F95" s="390">
        <v>2</v>
      </c>
      <c r="G95" s="552"/>
      <c r="H95" s="530"/>
    </row>
    <row r="96" spans="1:8" s="373" customFormat="1">
      <c r="A96" s="401"/>
      <c r="B96" s="381"/>
      <c r="C96" s="391"/>
      <c r="D96" s="391"/>
      <c r="E96" s="380"/>
      <c r="F96" s="412"/>
      <c r="G96" s="552"/>
      <c r="H96" s="532"/>
    </row>
    <row r="97" spans="1:15" s="404" customFormat="1">
      <c r="A97" s="413"/>
      <c r="B97" s="369"/>
      <c r="C97" s="370"/>
      <c r="D97" s="392"/>
      <c r="E97" s="343" t="s">
        <v>1395</v>
      </c>
      <c r="F97" s="361"/>
      <c r="G97" s="548"/>
      <c r="H97" s="532"/>
      <c r="I97" s="405"/>
      <c r="K97" s="414"/>
      <c r="L97" s="405"/>
      <c r="M97" s="405"/>
      <c r="N97" s="405"/>
      <c r="O97" s="405"/>
    </row>
    <row r="98" spans="1:15" s="342" customFormat="1" ht="15" thickBot="1">
      <c r="A98" s="357" t="s">
        <v>1394</v>
      </c>
      <c r="B98" s="768" t="s">
        <v>1393</v>
      </c>
      <c r="C98" s="769"/>
      <c r="D98" s="374" t="s">
        <v>1392</v>
      </c>
      <c r="E98" s="443" t="s">
        <v>1391</v>
      </c>
      <c r="F98" s="346" t="s">
        <v>1390</v>
      </c>
      <c r="G98" s="545"/>
      <c r="H98" s="532"/>
      <c r="K98" s="414"/>
    </row>
    <row r="99" spans="1:15" customFormat="1" ht="15" thickBot="1">
      <c r="A99" s="54">
        <v>6</v>
      </c>
      <c r="B99" s="776" t="s">
        <v>908</v>
      </c>
      <c r="C99" s="776"/>
      <c r="D99" s="446"/>
      <c r="E99" s="444">
        <v>246</v>
      </c>
      <c r="F99" s="445">
        <f>SUM(D99*E99)</f>
        <v>0</v>
      </c>
      <c r="G99" s="546"/>
      <c r="H99" s="532"/>
      <c r="K99" s="298"/>
    </row>
    <row r="100" spans="1:15" s="342" customFormat="1">
      <c r="A100" s="330"/>
      <c r="B100" s="407" t="s">
        <v>1913</v>
      </c>
      <c r="C100" s="342" t="s">
        <v>909</v>
      </c>
      <c r="D100" s="372"/>
      <c r="E100" s="347"/>
      <c r="F100" s="359"/>
      <c r="G100" s="547"/>
      <c r="H100" s="532"/>
      <c r="J100" s="415"/>
      <c r="K100" s="414"/>
    </row>
    <row r="101" spans="1:15" s="342" customFormat="1">
      <c r="A101" s="330"/>
      <c r="B101" s="407" t="s">
        <v>1913</v>
      </c>
      <c r="C101" s="342" t="s">
        <v>910</v>
      </c>
      <c r="D101" s="372"/>
      <c r="E101" s="347"/>
      <c r="F101" s="359"/>
      <c r="G101" s="547"/>
      <c r="H101" s="532"/>
      <c r="J101" s="415"/>
      <c r="K101" s="414"/>
    </row>
    <row r="102" spans="1:15" s="342" customFormat="1">
      <c r="A102" s="330"/>
      <c r="B102" s="407" t="s">
        <v>1913</v>
      </c>
      <c r="C102" s="342" t="s">
        <v>911</v>
      </c>
      <c r="D102" s="372"/>
      <c r="E102" s="347"/>
      <c r="F102" s="359"/>
      <c r="G102" s="547"/>
      <c r="H102" s="532"/>
      <c r="K102" s="414"/>
    </row>
    <row r="103" spans="1:15" s="342" customFormat="1">
      <c r="A103" s="330"/>
      <c r="B103" s="407" t="s">
        <v>1913</v>
      </c>
      <c r="C103" s="342" t="s">
        <v>912</v>
      </c>
      <c r="D103" s="372"/>
      <c r="E103" s="347"/>
      <c r="F103" s="359"/>
      <c r="G103" s="547"/>
      <c r="H103" s="532"/>
      <c r="K103" s="414"/>
    </row>
    <row r="104" spans="1:15" s="342" customFormat="1">
      <c r="A104" s="330"/>
      <c r="B104" s="407" t="s">
        <v>1913</v>
      </c>
      <c r="C104" s="342" t="s">
        <v>913</v>
      </c>
      <c r="D104" s="372"/>
      <c r="E104" s="347"/>
      <c r="F104" s="359"/>
      <c r="G104" s="547"/>
      <c r="H104" s="532"/>
      <c r="K104" s="414"/>
    </row>
    <row r="105" spans="1:15" s="342" customFormat="1">
      <c r="A105" s="330"/>
      <c r="B105" s="407" t="s">
        <v>1913</v>
      </c>
      <c r="C105" s="342" t="s">
        <v>914</v>
      </c>
      <c r="D105" s="372"/>
      <c r="E105" s="347"/>
      <c r="F105" s="359"/>
      <c r="G105" s="547"/>
      <c r="H105" s="532"/>
      <c r="K105" s="414"/>
    </row>
    <row r="106" spans="1:15" s="342" customFormat="1">
      <c r="A106" s="330"/>
      <c r="B106" s="407" t="s">
        <v>1913</v>
      </c>
      <c r="C106" s="342" t="s">
        <v>915</v>
      </c>
      <c r="D106" s="372"/>
      <c r="E106" s="347"/>
      <c r="F106" s="359"/>
      <c r="G106" s="547"/>
      <c r="H106" s="532"/>
      <c r="J106" s="415"/>
      <c r="K106" s="414"/>
    </row>
    <row r="107" spans="1:15" s="342" customFormat="1">
      <c r="A107" s="330"/>
      <c r="B107" s="407" t="s">
        <v>1913</v>
      </c>
      <c r="C107" s="342" t="s">
        <v>916</v>
      </c>
      <c r="D107" s="372"/>
      <c r="E107" s="347"/>
      <c r="F107" s="359"/>
      <c r="G107" s="547"/>
      <c r="H107" s="532"/>
      <c r="J107" s="415"/>
      <c r="K107" s="414"/>
    </row>
    <row r="108" spans="1:15" s="342" customFormat="1">
      <c r="A108" s="330"/>
      <c r="B108" s="407" t="s">
        <v>1913</v>
      </c>
      <c r="C108" s="342" t="s">
        <v>917</v>
      </c>
      <c r="D108" s="372"/>
      <c r="E108" s="347"/>
      <c r="F108" s="359"/>
      <c r="G108" s="547"/>
      <c r="H108" s="532"/>
      <c r="J108" s="415"/>
      <c r="K108" s="414"/>
    </row>
    <row r="109" spans="1:15" s="342" customFormat="1">
      <c r="A109" s="330"/>
      <c r="B109" s="772" t="s">
        <v>1523</v>
      </c>
      <c r="C109" s="772"/>
      <c r="D109" s="356"/>
      <c r="E109" s="356"/>
      <c r="F109" s="352"/>
      <c r="G109" s="549"/>
      <c r="H109" s="532"/>
      <c r="K109" s="414"/>
    </row>
    <row r="110" spans="1:15" s="342" customFormat="1">
      <c r="A110" s="330"/>
      <c r="B110" s="407" t="s">
        <v>1913</v>
      </c>
      <c r="C110" s="358" t="s">
        <v>918</v>
      </c>
      <c r="D110" s="356"/>
      <c r="E110" s="416"/>
      <c r="F110" s="352"/>
      <c r="G110" s="549"/>
      <c r="H110" s="532"/>
      <c r="K110" s="414"/>
    </row>
    <row r="111" spans="1:15" s="342" customFormat="1">
      <c r="A111" s="330"/>
      <c r="B111" s="407" t="s">
        <v>1913</v>
      </c>
      <c r="C111" s="342" t="s">
        <v>919</v>
      </c>
      <c r="D111" s="356"/>
      <c r="E111" s="356"/>
      <c r="F111" s="352"/>
      <c r="G111" s="549"/>
      <c r="H111" s="532"/>
      <c r="K111" s="414"/>
    </row>
    <row r="112" spans="1:15" s="342" customFormat="1">
      <c r="A112" s="335"/>
      <c r="B112" s="407"/>
      <c r="C112" s="342" t="s">
        <v>920</v>
      </c>
      <c r="D112" s="381"/>
      <c r="E112" s="381"/>
      <c r="F112" s="382"/>
      <c r="G112" s="550"/>
      <c r="H112" s="532"/>
      <c r="K112" s="414"/>
    </row>
    <row r="113" spans="1:11" s="342" customFormat="1">
      <c r="A113" s="386"/>
      <c r="B113" s="400"/>
      <c r="C113" s="380"/>
      <c r="D113" s="380"/>
      <c r="E113" s="380"/>
      <c r="F113" s="412"/>
      <c r="G113" s="552"/>
      <c r="H113" s="532"/>
      <c r="J113" s="415"/>
      <c r="K113" s="414"/>
    </row>
    <row r="114" spans="1:11" s="342" customFormat="1">
      <c r="A114" s="335"/>
      <c r="B114" s="400" t="s">
        <v>1154</v>
      </c>
      <c r="C114" s="356"/>
      <c r="D114" s="356"/>
      <c r="E114" s="356"/>
      <c r="F114" s="352"/>
      <c r="G114" s="549"/>
      <c r="H114" s="532"/>
      <c r="J114" s="415"/>
      <c r="K114" s="414"/>
    </row>
    <row r="115" spans="1:11" s="342" customFormat="1">
      <c r="A115" s="335"/>
      <c r="B115" s="400"/>
      <c r="C115" s="356"/>
      <c r="D115" s="356"/>
      <c r="E115" s="356"/>
      <c r="F115" s="352"/>
      <c r="G115" s="549"/>
      <c r="H115" s="532"/>
      <c r="J115" s="415"/>
      <c r="K115" s="414"/>
    </row>
    <row r="116" spans="1:11" s="342" customFormat="1">
      <c r="A116" s="386"/>
      <c r="B116" s="407"/>
      <c r="C116" s="338" t="s">
        <v>1308</v>
      </c>
      <c r="D116" s="338" t="s">
        <v>1307</v>
      </c>
      <c r="E116" s="338" t="s">
        <v>1306</v>
      </c>
      <c r="F116" s="354" t="s">
        <v>1305</v>
      </c>
      <c r="G116" s="551"/>
      <c r="H116" s="532"/>
    </row>
    <row r="117" spans="1:11" s="342" customFormat="1">
      <c r="A117" s="387"/>
      <c r="B117" s="403"/>
      <c r="C117" s="380" t="s">
        <v>1927</v>
      </c>
      <c r="D117" s="380" t="s">
        <v>1399</v>
      </c>
      <c r="E117" s="389">
        <v>70</v>
      </c>
      <c r="F117" s="390">
        <v>1</v>
      </c>
      <c r="G117" s="552"/>
      <c r="H117" s="532"/>
    </row>
    <row r="118" spans="1:11" s="373" customFormat="1">
      <c r="A118" s="381"/>
      <c r="B118" s="381"/>
      <c r="C118" s="391"/>
      <c r="D118" s="391"/>
      <c r="E118" s="380"/>
      <c r="F118" s="380"/>
      <c r="G118" s="554"/>
      <c r="H118" s="532"/>
    </row>
    <row r="119" spans="1:11" s="373" customFormat="1">
      <c r="A119" s="369"/>
      <c r="B119" s="369"/>
      <c r="C119" s="370"/>
      <c r="D119" s="371"/>
      <c r="E119" s="343" t="s">
        <v>900</v>
      </c>
      <c r="F119" s="372"/>
      <c r="G119" s="428"/>
      <c r="H119" s="530"/>
    </row>
    <row r="120" spans="1:11" s="373" customFormat="1" ht="15" thickBot="1">
      <c r="A120" s="357" t="s">
        <v>1394</v>
      </c>
      <c r="B120" s="768" t="s">
        <v>1393</v>
      </c>
      <c r="C120" s="769"/>
      <c r="D120" s="374" t="s">
        <v>1392</v>
      </c>
      <c r="E120" s="443" t="s">
        <v>901</v>
      </c>
      <c r="F120" s="346" t="s">
        <v>1390</v>
      </c>
      <c r="G120" s="545"/>
      <c r="H120" s="530"/>
      <c r="J120" s="417"/>
    </row>
    <row r="121" spans="1:11" ht="15" thickBot="1">
      <c r="A121" s="49">
        <v>7</v>
      </c>
      <c r="B121" s="775" t="s">
        <v>1529</v>
      </c>
      <c r="C121" s="776"/>
      <c r="D121" s="446"/>
      <c r="E121" s="444">
        <v>466</v>
      </c>
      <c r="F121" s="445">
        <f>SUM(D121*E121)</f>
        <v>0</v>
      </c>
      <c r="G121" s="546"/>
      <c r="H121" s="533"/>
      <c r="J121" s="201"/>
    </row>
    <row r="122" spans="1:11" s="373" customFormat="1">
      <c r="A122" s="397"/>
      <c r="B122" s="777" t="s">
        <v>1309</v>
      </c>
      <c r="C122" s="778"/>
      <c r="D122" s="375"/>
      <c r="E122" s="347"/>
      <c r="F122" s="359"/>
      <c r="G122" s="547"/>
      <c r="H122" s="534"/>
      <c r="J122" s="417"/>
    </row>
    <row r="123" spans="1:11" s="373" customFormat="1">
      <c r="A123" s="397"/>
      <c r="B123" s="328" t="s">
        <v>1913</v>
      </c>
      <c r="C123" s="423" t="s">
        <v>1525</v>
      </c>
      <c r="D123" s="375"/>
      <c r="E123" s="347"/>
      <c r="F123" s="359"/>
      <c r="G123" s="547"/>
      <c r="H123" s="535"/>
      <c r="J123" s="417"/>
    </row>
    <row r="124" spans="1:11" s="373" customFormat="1">
      <c r="A124" s="397"/>
      <c r="B124" s="328" t="s">
        <v>1913</v>
      </c>
      <c r="C124" s="408" t="s">
        <v>1524</v>
      </c>
      <c r="D124" s="375"/>
      <c r="E124" s="347"/>
      <c r="F124" s="359"/>
      <c r="G124" s="547"/>
      <c r="H124" s="535"/>
      <c r="J124" s="417"/>
    </row>
    <row r="125" spans="1:11" s="373" customFormat="1">
      <c r="A125" s="397"/>
      <c r="B125" s="328" t="s">
        <v>1913</v>
      </c>
      <c r="C125" s="408" t="s">
        <v>1928</v>
      </c>
      <c r="D125" s="375"/>
      <c r="E125" s="347"/>
      <c r="F125" s="359"/>
      <c r="G125" s="547"/>
      <c r="H125" s="533"/>
      <c r="J125" s="417"/>
    </row>
    <row r="126" spans="1:11" s="373" customFormat="1" ht="15" customHeight="1">
      <c r="A126" s="397"/>
      <c r="B126" s="328" t="s">
        <v>1913</v>
      </c>
      <c r="C126" s="423" t="s">
        <v>1526</v>
      </c>
      <c r="D126" s="375"/>
      <c r="E126" s="347"/>
      <c r="F126" s="359"/>
      <c r="G126" s="547"/>
      <c r="H126" s="533"/>
      <c r="J126" s="417"/>
    </row>
    <row r="127" spans="1:11" s="373" customFormat="1">
      <c r="A127" s="397"/>
      <c r="B127" s="328" t="s">
        <v>1913</v>
      </c>
      <c r="C127" s="398" t="s">
        <v>1530</v>
      </c>
      <c r="D127" s="375"/>
      <c r="E127" s="347"/>
      <c r="F127" s="359"/>
      <c r="G127" s="547"/>
      <c r="H127" s="533"/>
      <c r="J127" s="417"/>
    </row>
    <row r="128" spans="1:11" s="373" customFormat="1">
      <c r="A128" s="397"/>
      <c r="B128" s="328"/>
      <c r="C128" s="398" t="s">
        <v>1531</v>
      </c>
      <c r="D128" s="375"/>
      <c r="E128" s="347"/>
      <c r="F128" s="359"/>
      <c r="G128" s="547"/>
      <c r="H128" s="533"/>
    </row>
    <row r="129" spans="1:14" s="373" customFormat="1">
      <c r="A129" s="397"/>
      <c r="B129" s="771" t="s">
        <v>1528</v>
      </c>
      <c r="C129" s="772"/>
      <c r="D129" s="356"/>
      <c r="E129" s="356"/>
      <c r="F129" s="352"/>
      <c r="G129" s="549"/>
      <c r="H129" s="533"/>
    </row>
    <row r="130" spans="1:14" s="356" customFormat="1">
      <c r="A130" s="397"/>
      <c r="B130" s="328" t="s">
        <v>1913</v>
      </c>
      <c r="C130" s="398" t="s">
        <v>1527</v>
      </c>
      <c r="E130" s="402"/>
      <c r="F130" s="352"/>
      <c r="G130" s="549"/>
      <c r="H130" s="536"/>
    </row>
    <row r="131" spans="1:14" s="373" customFormat="1">
      <c r="A131" s="397"/>
      <c r="B131" s="328" t="s">
        <v>1913</v>
      </c>
      <c r="C131" s="398" t="s">
        <v>1929</v>
      </c>
      <c r="D131" s="356"/>
      <c r="E131" s="356"/>
      <c r="F131" s="352"/>
      <c r="G131" s="549"/>
      <c r="H131" s="536"/>
    </row>
    <row r="132" spans="1:14" s="373" customFormat="1">
      <c r="A132" s="337"/>
      <c r="B132" s="328"/>
      <c r="C132" s="385"/>
      <c r="D132" s="380"/>
      <c r="E132" s="381"/>
      <c r="F132" s="382"/>
      <c r="G132" s="550"/>
      <c r="H132" s="537"/>
    </row>
    <row r="133" spans="1:14" s="373" customFormat="1">
      <c r="A133" s="337"/>
      <c r="B133" s="399" t="s">
        <v>1924</v>
      </c>
      <c r="C133" s="400"/>
      <c r="D133" s="380"/>
      <c r="E133" s="381"/>
      <c r="F133" s="382"/>
      <c r="G133" s="550"/>
      <c r="H133" s="537"/>
    </row>
    <row r="134" spans="1:14" s="373" customFormat="1">
      <c r="A134" s="388"/>
      <c r="B134" s="388"/>
      <c r="C134" s="389"/>
      <c r="D134" s="389"/>
      <c r="E134" s="389"/>
      <c r="F134" s="390"/>
      <c r="G134" s="552"/>
      <c r="H134" s="537"/>
    </row>
    <row r="135" spans="1:14" s="373" customFormat="1">
      <c r="G135" s="553"/>
      <c r="H135" s="537"/>
    </row>
    <row r="136" spans="1:14" s="373" customFormat="1">
      <c r="A136" s="369"/>
      <c r="B136" s="369"/>
      <c r="C136" s="370"/>
      <c r="D136" s="371"/>
      <c r="E136" s="343" t="s">
        <v>900</v>
      </c>
      <c r="F136" s="372"/>
      <c r="G136" s="428"/>
      <c r="H136" s="537"/>
    </row>
    <row r="137" spans="1:14" s="373" customFormat="1" ht="15" thickBot="1">
      <c r="A137" s="357" t="s">
        <v>1394</v>
      </c>
      <c r="B137" s="768" t="s">
        <v>1393</v>
      </c>
      <c r="C137" s="769"/>
      <c r="D137" s="374" t="s">
        <v>1392</v>
      </c>
      <c r="E137" s="443" t="s">
        <v>901</v>
      </c>
      <c r="F137" s="346" t="s">
        <v>1390</v>
      </c>
      <c r="G137" s="545"/>
      <c r="H137" s="537"/>
    </row>
    <row r="138" spans="1:14" ht="15" thickBot="1">
      <c r="A138" s="54">
        <v>8</v>
      </c>
      <c r="B138" s="776" t="s">
        <v>1734</v>
      </c>
      <c r="C138" s="776"/>
      <c r="D138" s="446"/>
      <c r="E138" s="444">
        <v>135</v>
      </c>
      <c r="F138" s="445">
        <f>SUM(D138*E138)</f>
        <v>0</v>
      </c>
      <c r="G138" s="546"/>
      <c r="H138" s="538"/>
    </row>
    <row r="139" spans="1:14" s="373" customFormat="1">
      <c r="A139" s="330"/>
      <c r="B139" s="777" t="s">
        <v>1309</v>
      </c>
      <c r="C139" s="778"/>
      <c r="D139" s="375"/>
      <c r="E139" s="347"/>
      <c r="F139" s="359"/>
      <c r="G139" s="547"/>
      <c r="H139" s="538"/>
    </row>
    <row r="140" spans="1:14" s="373" customFormat="1">
      <c r="A140" s="330"/>
      <c r="B140" s="585" t="s">
        <v>1913</v>
      </c>
      <c r="C140" s="633" t="s">
        <v>834</v>
      </c>
      <c r="D140" s="375"/>
      <c r="E140" s="347"/>
      <c r="F140" s="359"/>
      <c r="G140" s="527"/>
      <c r="H140" s="765"/>
      <c r="I140" s="765"/>
      <c r="J140" s="642"/>
      <c r="K140" s="614"/>
      <c r="L140" s="643"/>
      <c r="M140" s="356"/>
      <c r="N140" s="356"/>
    </row>
    <row r="141" spans="1:14" s="373" customFormat="1">
      <c r="A141" s="330"/>
      <c r="B141" s="585" t="s">
        <v>1913</v>
      </c>
      <c r="C141" s="634" t="s">
        <v>835</v>
      </c>
      <c r="D141" s="375"/>
      <c r="E141" s="347"/>
      <c r="F141" s="359"/>
      <c r="G141" s="527"/>
      <c r="H141" s="766"/>
      <c r="I141" s="766"/>
      <c r="J141" s="574"/>
      <c r="K141" s="22"/>
      <c r="L141" s="644"/>
      <c r="M141" s="356"/>
      <c r="N141" s="356"/>
    </row>
    <row r="142" spans="1:14" s="373" customFormat="1">
      <c r="A142" s="330"/>
      <c r="B142" s="585" t="s">
        <v>1913</v>
      </c>
      <c r="C142" s="634" t="s">
        <v>1930</v>
      </c>
      <c r="D142" s="375"/>
      <c r="E142" s="347"/>
      <c r="F142" s="359"/>
      <c r="G142" s="527"/>
      <c r="H142" s="356"/>
      <c r="I142" s="356"/>
      <c r="J142" s="574"/>
      <c r="K142" s="22"/>
      <c r="L142" s="644"/>
      <c r="M142" s="356"/>
      <c r="N142" s="356"/>
    </row>
    <row r="143" spans="1:14" s="373" customFormat="1">
      <c r="A143" s="330"/>
      <c r="B143" s="585" t="s">
        <v>1913</v>
      </c>
      <c r="C143" s="635" t="s">
        <v>1536</v>
      </c>
      <c r="D143" s="375"/>
      <c r="E143" s="347"/>
      <c r="F143" s="359"/>
      <c r="G143" s="527"/>
      <c r="H143" s="356"/>
      <c r="I143" s="356"/>
      <c r="J143" s="574"/>
      <c r="K143" s="22"/>
      <c r="L143" s="644"/>
      <c r="M143" s="356"/>
      <c r="N143" s="356"/>
    </row>
    <row r="144" spans="1:14" s="373" customFormat="1">
      <c r="A144" s="330"/>
      <c r="B144" s="585" t="s">
        <v>1913</v>
      </c>
      <c r="C144" s="28" t="s">
        <v>546</v>
      </c>
      <c r="D144" s="375"/>
      <c r="E144" s="347"/>
      <c r="F144" s="359"/>
      <c r="G144" s="527"/>
      <c r="H144" s="356"/>
      <c r="I144" s="356"/>
      <c r="J144" s="574"/>
      <c r="K144" s="22"/>
      <c r="L144" s="644"/>
      <c r="M144" s="356"/>
      <c r="N144" s="356"/>
    </row>
    <row r="145" spans="1:14" s="373" customFormat="1" ht="15" customHeight="1">
      <c r="A145" s="330"/>
      <c r="B145" s="585" t="s">
        <v>1913</v>
      </c>
      <c r="C145" s="28" t="s">
        <v>1534</v>
      </c>
      <c r="D145" s="375"/>
      <c r="E145" s="347"/>
      <c r="F145" s="359"/>
      <c r="G145" s="527"/>
      <c r="H145" s="356"/>
      <c r="I145" s="356"/>
      <c r="J145" s="574"/>
      <c r="K145" s="22"/>
      <c r="L145" s="644"/>
      <c r="M145" s="356"/>
      <c r="N145" s="356"/>
    </row>
    <row r="146" spans="1:14" s="373" customFormat="1">
      <c r="A146" s="330"/>
      <c r="B146" s="585" t="s">
        <v>1913</v>
      </c>
      <c r="C146" s="28" t="s">
        <v>1535</v>
      </c>
      <c r="D146" s="356"/>
      <c r="E146" s="356"/>
      <c r="F146" s="352"/>
      <c r="G146" s="522"/>
      <c r="H146" s="356"/>
      <c r="I146" s="356"/>
      <c r="J146" s="574"/>
      <c r="K146" s="22"/>
      <c r="L146" s="644"/>
      <c r="M146" s="356"/>
      <c r="N146" s="356"/>
    </row>
    <row r="147" spans="1:14" s="373" customFormat="1">
      <c r="A147" s="330"/>
      <c r="B147" s="407"/>
      <c r="C147" s="564"/>
      <c r="D147" s="356"/>
      <c r="E147" s="416"/>
      <c r="F147" s="352"/>
      <c r="G147" s="522"/>
      <c r="H147" s="585"/>
      <c r="I147" s="28"/>
      <c r="J147" s="574"/>
      <c r="K147" s="22"/>
      <c r="L147" s="644"/>
      <c r="M147" s="356"/>
      <c r="N147" s="356"/>
    </row>
    <row r="148" spans="1:14" s="373" customFormat="1">
      <c r="A148" s="330"/>
      <c r="B148" s="407"/>
      <c r="C148" s="398"/>
      <c r="D148" s="356"/>
      <c r="E148" s="356"/>
      <c r="F148" s="352"/>
      <c r="G148" s="522"/>
      <c r="H148" s="767"/>
      <c r="I148" s="767"/>
      <c r="J148" s="579"/>
      <c r="K148" s="579"/>
      <c r="L148" s="579"/>
      <c r="M148" s="356"/>
      <c r="N148" s="356"/>
    </row>
    <row r="149" spans="1:14" s="373" customFormat="1">
      <c r="A149" s="335"/>
      <c r="B149" s="407"/>
      <c r="C149" s="385"/>
      <c r="D149" s="380"/>
      <c r="E149" s="381"/>
      <c r="F149" s="382"/>
      <c r="G149" s="641"/>
      <c r="H149" s="585"/>
      <c r="I149" s="356"/>
      <c r="J149" s="579"/>
      <c r="K149" s="636"/>
      <c r="L149" s="579"/>
      <c r="M149" s="356"/>
      <c r="N149" s="356"/>
    </row>
    <row r="150" spans="1:14" s="373" customFormat="1">
      <c r="A150" s="386"/>
      <c r="B150" s="640" t="s">
        <v>221</v>
      </c>
      <c r="C150" s="380"/>
      <c r="D150" s="380"/>
      <c r="E150" s="380"/>
      <c r="F150" s="412"/>
      <c r="G150" s="554"/>
      <c r="H150" s="585"/>
      <c r="I150" s="356"/>
      <c r="J150" s="579"/>
      <c r="K150" s="579"/>
      <c r="L150" s="579"/>
      <c r="M150" s="356"/>
      <c r="N150" s="356"/>
    </row>
    <row r="151" spans="1:14" s="373" customFormat="1">
      <c r="A151" s="335"/>
      <c r="B151" s="586"/>
      <c r="C151" s="356"/>
      <c r="D151" s="356"/>
      <c r="E151" s="356"/>
      <c r="F151" s="352"/>
      <c r="G151" s="522"/>
      <c r="H151" s="585"/>
      <c r="I151" s="637"/>
      <c r="J151" s="638"/>
      <c r="K151" s="639"/>
      <c r="L151" s="639"/>
      <c r="M151" s="356"/>
      <c r="N151" s="356"/>
    </row>
    <row r="152" spans="1:14" s="373" customFormat="1">
      <c r="A152" s="386"/>
      <c r="B152" s="407"/>
      <c r="C152" s="338" t="s">
        <v>1308</v>
      </c>
      <c r="D152" s="338" t="s">
        <v>1307</v>
      </c>
      <c r="E152" s="338" t="s">
        <v>1306</v>
      </c>
      <c r="F152" s="354" t="s">
        <v>1305</v>
      </c>
      <c r="G152" s="524"/>
      <c r="H152" s="356"/>
      <c r="I152" s="638"/>
      <c r="J152" s="638"/>
      <c r="K152" s="638"/>
      <c r="L152" s="638"/>
      <c r="M152" s="356"/>
      <c r="N152" s="356"/>
    </row>
    <row r="153" spans="1:14" s="373" customFormat="1">
      <c r="A153" s="387"/>
      <c r="B153" s="403"/>
      <c r="C153" s="389">
        <v>83</v>
      </c>
      <c r="D153" s="389">
        <v>2.96</v>
      </c>
      <c r="E153" s="389">
        <v>70</v>
      </c>
      <c r="F153" s="390">
        <v>1</v>
      </c>
      <c r="G153" s="554"/>
      <c r="H153" s="645"/>
      <c r="I153" s="356"/>
      <c r="J153" s="356"/>
      <c r="K153" s="356"/>
      <c r="L153" s="356"/>
      <c r="M153" s="356"/>
      <c r="N153" s="356"/>
    </row>
    <row r="154" spans="1:14" s="373" customFormat="1">
      <c r="G154" s="553"/>
      <c r="H154" s="645"/>
      <c r="I154" s="356"/>
      <c r="J154" s="356"/>
      <c r="K154" s="356"/>
      <c r="L154" s="356"/>
      <c r="M154" s="356"/>
      <c r="N154" s="356"/>
    </row>
    <row r="155" spans="1:14" s="373" customFormat="1">
      <c r="A155" s="369"/>
      <c r="B155" s="369"/>
      <c r="C155" s="370"/>
      <c r="D155" s="393"/>
      <c r="E155" s="343" t="s">
        <v>900</v>
      </c>
      <c r="F155" s="372"/>
      <c r="G155" s="428"/>
      <c r="H155" s="646"/>
      <c r="I155" s="356"/>
      <c r="J155" s="356"/>
      <c r="K155" s="356"/>
      <c r="L155" s="356"/>
      <c r="M155" s="356"/>
      <c r="N155" s="356"/>
    </row>
    <row r="156" spans="1:14" s="373" customFormat="1" ht="15" thickBot="1">
      <c r="A156" s="357" t="s">
        <v>1394</v>
      </c>
      <c r="B156" s="768" t="s">
        <v>1393</v>
      </c>
      <c r="C156" s="769"/>
      <c r="D156" s="374" t="s">
        <v>1392</v>
      </c>
      <c r="E156" s="443" t="s">
        <v>901</v>
      </c>
      <c r="F156" s="346" t="s">
        <v>1390</v>
      </c>
      <c r="G156" s="519"/>
      <c r="H156" s="646"/>
      <c r="I156" s="356"/>
      <c r="J156" s="356"/>
      <c r="K156" s="356"/>
      <c r="L156" s="356"/>
      <c r="M156" s="356"/>
      <c r="N156" s="356"/>
    </row>
    <row r="157" spans="1:14" ht="15" thickBot="1">
      <c r="A157" s="54">
        <v>9</v>
      </c>
      <c r="B157" s="774" t="s">
        <v>1396</v>
      </c>
      <c r="C157" s="774"/>
      <c r="D157" s="451"/>
      <c r="E157" s="449">
        <v>223.37</v>
      </c>
      <c r="F157" s="450">
        <f>SUM(E157*D157)</f>
        <v>0</v>
      </c>
      <c r="G157" s="555"/>
      <c r="H157" s="646"/>
      <c r="I157" s="31"/>
      <c r="J157" s="31"/>
      <c r="K157" s="31"/>
      <c r="L157" s="31"/>
      <c r="M157" s="31"/>
      <c r="N157" s="31"/>
    </row>
    <row r="158" spans="1:14" s="373" customFormat="1" ht="39.6">
      <c r="A158" s="330"/>
      <c r="B158" s="407" t="s">
        <v>1913</v>
      </c>
      <c r="C158" s="424" t="s">
        <v>1910</v>
      </c>
      <c r="D158" s="375"/>
      <c r="E158" s="360"/>
      <c r="F158" s="361"/>
      <c r="G158" s="428"/>
      <c r="H158" s="647"/>
      <c r="I158" s="356"/>
      <c r="J158" s="356"/>
      <c r="K158" s="356"/>
      <c r="L158" s="356"/>
      <c r="M158" s="356"/>
      <c r="N158" s="356"/>
    </row>
    <row r="159" spans="1:14" s="373" customFormat="1" ht="39.6">
      <c r="A159" s="330"/>
      <c r="B159" s="407" t="s">
        <v>1913</v>
      </c>
      <c r="C159" s="424" t="s">
        <v>1312</v>
      </c>
      <c r="D159" s="375"/>
      <c r="E159" s="360"/>
      <c r="F159" s="361"/>
      <c r="G159" s="428"/>
      <c r="H159" s="647"/>
      <c r="I159" s="356"/>
      <c r="J159" s="356"/>
      <c r="K159" s="356"/>
      <c r="L159" s="356"/>
      <c r="M159" s="356"/>
      <c r="N159" s="356"/>
    </row>
    <row r="160" spans="1:14" s="373" customFormat="1">
      <c r="A160" s="330"/>
      <c r="B160" s="407" t="s">
        <v>1913</v>
      </c>
      <c r="C160" s="409" t="s">
        <v>1299</v>
      </c>
      <c r="D160" s="375"/>
      <c r="E160" s="360"/>
      <c r="F160" s="361"/>
      <c r="G160" s="428"/>
      <c r="H160" s="647"/>
      <c r="I160" s="356"/>
      <c r="J160" s="356"/>
      <c r="K160" s="356"/>
      <c r="L160" s="356"/>
      <c r="M160" s="356"/>
      <c r="N160" s="356"/>
    </row>
    <row r="161" spans="1:14" s="373" customFormat="1">
      <c r="A161" s="330"/>
      <c r="B161" s="407"/>
      <c r="C161" s="425" t="s">
        <v>1311</v>
      </c>
      <c r="D161" s="375"/>
      <c r="E161" s="360"/>
      <c r="F161" s="361"/>
      <c r="G161" s="428"/>
      <c r="H161" s="647"/>
      <c r="I161" s="356"/>
      <c r="J161" s="356"/>
      <c r="K161" s="356"/>
      <c r="L161" s="356"/>
      <c r="M161" s="356"/>
      <c r="N161" s="356"/>
    </row>
    <row r="162" spans="1:14" s="373" customFormat="1">
      <c r="A162" s="330"/>
      <c r="B162" s="407" t="s">
        <v>1913</v>
      </c>
      <c r="C162" s="408" t="s">
        <v>1911</v>
      </c>
      <c r="D162" s="375"/>
      <c r="E162" s="360"/>
      <c r="F162" s="361"/>
      <c r="G162" s="548"/>
      <c r="H162" s="537"/>
    </row>
    <row r="163" spans="1:14" s="373" customFormat="1">
      <c r="A163" s="330"/>
      <c r="B163" s="407" t="s">
        <v>1913</v>
      </c>
      <c r="C163" s="408" t="s">
        <v>1313</v>
      </c>
      <c r="D163" s="375"/>
      <c r="E163" s="360"/>
      <c r="F163" s="361"/>
      <c r="G163" s="548"/>
      <c r="H163" s="537"/>
    </row>
    <row r="164" spans="1:14" s="373" customFormat="1">
      <c r="A164" s="330"/>
      <c r="B164" s="407" t="s">
        <v>1913</v>
      </c>
      <c r="C164" s="408" t="s">
        <v>1302</v>
      </c>
      <c r="D164" s="375"/>
      <c r="E164" s="360"/>
      <c r="F164" s="361"/>
      <c r="G164" s="548"/>
      <c r="H164" s="537"/>
    </row>
    <row r="165" spans="1:14" s="373" customFormat="1">
      <c r="A165" s="330"/>
      <c r="B165" s="407"/>
      <c r="C165" s="372"/>
      <c r="D165" s="375"/>
      <c r="E165" s="360"/>
      <c r="F165" s="361"/>
      <c r="G165" s="548"/>
      <c r="H165" s="537"/>
    </row>
    <row r="166" spans="1:14" s="373" customFormat="1">
      <c r="A166" s="335"/>
      <c r="B166" s="779" t="s">
        <v>1397</v>
      </c>
      <c r="C166" s="780"/>
      <c r="D166" s="375"/>
      <c r="E166" s="360"/>
      <c r="F166" s="361"/>
      <c r="G166" s="548"/>
      <c r="H166" s="537"/>
    </row>
    <row r="167" spans="1:14" s="373" customFormat="1">
      <c r="A167" s="386"/>
      <c r="B167" s="337"/>
      <c r="C167" s="356"/>
      <c r="D167" s="356"/>
      <c r="E167" s="356"/>
      <c r="F167" s="352"/>
      <c r="G167" s="549"/>
      <c r="H167" s="537"/>
    </row>
    <row r="168" spans="1:14" s="373" customFormat="1">
      <c r="A168" s="386"/>
      <c r="B168" s="337"/>
      <c r="C168" s="338" t="s">
        <v>1308</v>
      </c>
      <c r="D168" s="338" t="s">
        <v>1307</v>
      </c>
      <c r="E168" s="338" t="s">
        <v>1306</v>
      </c>
      <c r="F168" s="354" t="s">
        <v>1305</v>
      </c>
      <c r="G168" s="551"/>
      <c r="H168" s="538"/>
    </row>
    <row r="169" spans="1:14" s="373" customFormat="1">
      <c r="A169" s="339"/>
      <c r="B169" s="426"/>
      <c r="C169" s="341">
        <v>114.4</v>
      </c>
      <c r="D169" s="341">
        <v>4.8600000000000003</v>
      </c>
      <c r="E169" s="341">
        <v>70</v>
      </c>
      <c r="F169" s="355">
        <v>1</v>
      </c>
      <c r="G169" s="551"/>
      <c r="H169" s="538"/>
    </row>
    <row r="170" spans="1:14" s="373" customFormat="1">
      <c r="A170" s="406"/>
      <c r="G170" s="553"/>
      <c r="H170" s="538"/>
    </row>
    <row r="171" spans="1:14" s="373" customFormat="1">
      <c r="A171" s="369"/>
      <c r="B171" s="369"/>
      <c r="C171" s="370"/>
      <c r="D171" s="371"/>
      <c r="E171" s="343" t="s">
        <v>900</v>
      </c>
      <c r="F171" s="372"/>
      <c r="G171" s="428"/>
      <c r="H171" s="538"/>
    </row>
    <row r="172" spans="1:14" s="373" customFormat="1" ht="15" thickBot="1">
      <c r="A172" s="422" t="s">
        <v>1394</v>
      </c>
      <c r="B172" s="768" t="s">
        <v>1393</v>
      </c>
      <c r="C172" s="769"/>
      <c r="D172" s="357" t="s">
        <v>1392</v>
      </c>
      <c r="E172" s="443" t="s">
        <v>901</v>
      </c>
      <c r="F172" s="357" t="s">
        <v>1390</v>
      </c>
      <c r="G172" s="557"/>
      <c r="H172" s="538"/>
    </row>
    <row r="173" spans="1:14" ht="15" thickBot="1">
      <c r="A173" s="54">
        <v>10</v>
      </c>
      <c r="B173" s="773" t="s">
        <v>1533</v>
      </c>
      <c r="C173" s="774"/>
      <c r="D173" s="451"/>
      <c r="E173" s="449">
        <v>161.4</v>
      </c>
      <c r="F173" s="450">
        <f>SUM(D173*E173)</f>
        <v>0</v>
      </c>
      <c r="G173" s="555"/>
      <c r="H173" s="538"/>
    </row>
    <row r="174" spans="1:14" s="373" customFormat="1" ht="39.6">
      <c r="A174" s="330"/>
      <c r="B174" s="328" t="s">
        <v>1913</v>
      </c>
      <c r="C174" s="427" t="s">
        <v>1303</v>
      </c>
      <c r="D174" s="375"/>
      <c r="E174" s="360"/>
      <c r="F174" s="361"/>
      <c r="G174" s="548"/>
      <c r="H174" s="538"/>
    </row>
    <row r="175" spans="1:14" s="373" customFormat="1">
      <c r="A175" s="330"/>
      <c r="B175" s="328" t="s">
        <v>1913</v>
      </c>
      <c r="C175" s="409" t="s">
        <v>1301</v>
      </c>
      <c r="D175" s="375"/>
      <c r="E175" s="360"/>
      <c r="F175" s="361"/>
      <c r="G175" s="548"/>
      <c r="H175" s="538"/>
    </row>
    <row r="176" spans="1:14" s="373" customFormat="1">
      <c r="A176" s="330"/>
      <c r="B176" s="328" t="s">
        <v>1913</v>
      </c>
      <c r="C176" s="409" t="s">
        <v>1300</v>
      </c>
      <c r="D176" s="375"/>
      <c r="E176" s="360"/>
      <c r="F176" s="361"/>
      <c r="G176" s="548"/>
      <c r="H176" s="538"/>
    </row>
    <row r="177" spans="1:8" s="373" customFormat="1">
      <c r="A177" s="330"/>
      <c r="B177" s="328"/>
      <c r="C177" s="409" t="s">
        <v>1299</v>
      </c>
      <c r="D177" s="375"/>
      <c r="E177" s="360"/>
      <c r="F177" s="361"/>
      <c r="G177" s="548"/>
      <c r="H177" s="538"/>
    </row>
    <row r="178" spans="1:8" s="373" customFormat="1">
      <c r="A178" s="330"/>
      <c r="B178" s="328"/>
      <c r="C178" s="425" t="s">
        <v>1311</v>
      </c>
      <c r="D178" s="375"/>
      <c r="E178" s="360"/>
      <c r="F178" s="361"/>
      <c r="G178" s="548"/>
      <c r="H178" s="539"/>
    </row>
    <row r="179" spans="1:8" s="373" customFormat="1">
      <c r="A179" s="330"/>
      <c r="B179" s="328" t="s">
        <v>1913</v>
      </c>
      <c r="C179" s="408" t="s">
        <v>1532</v>
      </c>
      <c r="D179" s="375"/>
      <c r="E179" s="360"/>
      <c r="F179" s="361"/>
      <c r="G179" s="548"/>
      <c r="H179" s="539"/>
    </row>
    <row r="180" spans="1:8" s="373" customFormat="1">
      <c r="A180" s="330"/>
      <c r="B180" s="328" t="s">
        <v>1913</v>
      </c>
      <c r="C180" s="408" t="s">
        <v>1302</v>
      </c>
      <c r="D180" s="375"/>
      <c r="E180" s="360"/>
      <c r="F180" s="361"/>
      <c r="G180" s="548"/>
      <c r="H180" s="530"/>
    </row>
    <row r="181" spans="1:8" s="373" customFormat="1">
      <c r="A181" s="330"/>
      <c r="B181" s="328"/>
      <c r="C181" s="425" t="s">
        <v>1310</v>
      </c>
      <c r="D181" s="375"/>
      <c r="E181" s="360"/>
      <c r="F181" s="361"/>
      <c r="G181" s="548"/>
      <c r="H181" s="530"/>
    </row>
    <row r="182" spans="1:8" s="373" customFormat="1">
      <c r="A182" s="330"/>
      <c r="B182" s="328" t="s">
        <v>1913</v>
      </c>
      <c r="C182" s="408" t="s">
        <v>1304</v>
      </c>
      <c r="D182" s="356"/>
      <c r="E182" s="356"/>
      <c r="F182" s="352"/>
      <c r="G182" s="549"/>
      <c r="H182" s="530"/>
    </row>
    <row r="183" spans="1:8" s="373" customFormat="1">
      <c r="A183" s="335"/>
      <c r="B183" s="328"/>
      <c r="C183" s="428"/>
      <c r="D183" s="375"/>
      <c r="E183" s="360"/>
      <c r="F183" s="361"/>
      <c r="G183" s="548"/>
      <c r="H183" s="530"/>
    </row>
    <row r="184" spans="1:8" s="373" customFormat="1" ht="15.6">
      <c r="A184" s="335"/>
      <c r="B184" s="779" t="s">
        <v>1398</v>
      </c>
      <c r="C184" s="780"/>
      <c r="D184" s="375"/>
      <c r="E184" s="360"/>
      <c r="F184" s="361"/>
      <c r="G184" s="548"/>
      <c r="H184" s="530"/>
    </row>
    <row r="185" spans="1:8" s="373" customFormat="1">
      <c r="A185" s="386"/>
      <c r="B185" s="337"/>
      <c r="C185" s="356"/>
      <c r="D185" s="356"/>
      <c r="E185" s="356"/>
      <c r="F185" s="352"/>
      <c r="G185" s="549"/>
      <c r="H185" s="530"/>
    </row>
    <row r="186" spans="1:8" s="373" customFormat="1">
      <c r="A186" s="386"/>
      <c r="B186" s="337"/>
      <c r="C186" s="338" t="s">
        <v>1308</v>
      </c>
      <c r="D186" s="338" t="s">
        <v>1307</v>
      </c>
      <c r="E186" s="338" t="s">
        <v>1306</v>
      </c>
      <c r="F186" s="354" t="s">
        <v>1305</v>
      </c>
      <c r="G186" s="551"/>
      <c r="H186" s="530"/>
    </row>
    <row r="187" spans="1:8" s="373" customFormat="1">
      <c r="A187" s="339"/>
      <c r="B187" s="340"/>
      <c r="C187" s="341">
        <v>68.900000000000006</v>
      </c>
      <c r="D187" s="341">
        <v>2.9</v>
      </c>
      <c r="E187" s="341">
        <v>70</v>
      </c>
      <c r="F187" s="355">
        <v>1</v>
      </c>
      <c r="G187" s="551"/>
      <c r="H187" s="530"/>
    </row>
    <row r="188" spans="1:8" s="373" customFormat="1">
      <c r="A188" s="381"/>
      <c r="G188" s="553"/>
      <c r="H188" s="530"/>
    </row>
    <row r="189" spans="1:8" s="373" customFormat="1">
      <c r="G189" s="553"/>
      <c r="H189" s="530"/>
    </row>
    <row r="190" spans="1:8" s="373" customFormat="1">
      <c r="A190" s="342"/>
      <c r="B190" s="342"/>
      <c r="C190" s="342"/>
      <c r="D190" s="394"/>
      <c r="E190" s="343" t="s">
        <v>900</v>
      </c>
      <c r="F190" s="342"/>
      <c r="G190" s="517"/>
      <c r="H190" s="530"/>
    </row>
    <row r="191" spans="1:8" s="373" customFormat="1" ht="15" thickBot="1">
      <c r="A191" s="422" t="s">
        <v>1394</v>
      </c>
      <c r="B191" s="764" t="s">
        <v>1393</v>
      </c>
      <c r="C191" s="764"/>
      <c r="D191" s="374" t="s">
        <v>1392</v>
      </c>
      <c r="E191" s="443" t="s">
        <v>901</v>
      </c>
      <c r="F191" s="346" t="s">
        <v>1390</v>
      </c>
      <c r="G191" s="545"/>
      <c r="H191" s="530"/>
    </row>
    <row r="192" spans="1:8" ht="15" thickBot="1">
      <c r="A192" s="54">
        <v>11</v>
      </c>
      <c r="B192" s="773" t="s">
        <v>1201</v>
      </c>
      <c r="C192" s="774"/>
      <c r="D192" s="451"/>
      <c r="E192" s="449">
        <v>132.99</v>
      </c>
      <c r="F192" s="450">
        <f>SUM(D192*E192)</f>
        <v>0</v>
      </c>
      <c r="G192" s="555"/>
      <c r="H192" s="530"/>
    </row>
    <row r="193" spans="1:8" s="373" customFormat="1">
      <c r="A193" s="330"/>
      <c r="B193" s="328" t="s">
        <v>1913</v>
      </c>
      <c r="C193" s="433" t="s">
        <v>1195</v>
      </c>
      <c r="D193" s="375"/>
      <c r="E193" s="349"/>
      <c r="F193" s="350"/>
      <c r="G193" s="558"/>
      <c r="H193" s="530"/>
    </row>
    <row r="194" spans="1:8" s="373" customFormat="1">
      <c r="A194" s="330"/>
      <c r="B194" s="328" t="s">
        <v>1913</v>
      </c>
      <c r="C194" s="419" t="s">
        <v>1196</v>
      </c>
      <c r="D194" s="375"/>
      <c r="E194" s="349"/>
      <c r="F194" s="350"/>
      <c r="G194" s="558"/>
      <c r="H194" s="530"/>
    </row>
    <row r="195" spans="1:8" s="373" customFormat="1">
      <c r="A195" s="330"/>
      <c r="B195" s="328" t="s">
        <v>1913</v>
      </c>
      <c r="C195" s="433" t="s">
        <v>1197</v>
      </c>
      <c r="D195" s="375"/>
      <c r="E195" s="349"/>
      <c r="F195" s="350"/>
      <c r="G195" s="558"/>
      <c r="H195" s="530"/>
    </row>
    <row r="196" spans="1:8" s="373" customFormat="1">
      <c r="A196" s="330"/>
      <c r="B196" s="328" t="s">
        <v>1913</v>
      </c>
      <c r="C196" s="433" t="s">
        <v>1198</v>
      </c>
      <c r="D196" s="375"/>
      <c r="E196" s="349"/>
      <c r="F196" s="350"/>
      <c r="G196" s="558"/>
      <c r="H196" s="530"/>
    </row>
    <row r="197" spans="1:8" s="373" customFormat="1">
      <c r="A197" s="330"/>
      <c r="B197" s="328" t="s">
        <v>1913</v>
      </c>
      <c r="C197" s="420" t="s">
        <v>1200</v>
      </c>
      <c r="D197" s="375"/>
      <c r="E197" s="349"/>
      <c r="F197" s="350"/>
      <c r="G197" s="558"/>
      <c r="H197" s="530"/>
    </row>
    <row r="198" spans="1:8" s="373" customFormat="1">
      <c r="A198" s="330"/>
      <c r="B198" s="328" t="s">
        <v>1913</v>
      </c>
      <c r="C198" s="434" t="s">
        <v>1199</v>
      </c>
      <c r="D198" s="375"/>
      <c r="E198" s="349"/>
      <c r="F198" s="350"/>
      <c r="G198" s="558"/>
      <c r="H198" s="530"/>
    </row>
    <row r="199" spans="1:8" s="373" customFormat="1">
      <c r="A199" s="330"/>
      <c r="B199" s="328"/>
      <c r="C199" s="420"/>
      <c r="D199" s="375"/>
      <c r="E199" s="349"/>
      <c r="F199" s="350"/>
      <c r="G199" s="558"/>
      <c r="H199" s="530"/>
    </row>
    <row r="200" spans="1:8" s="373" customFormat="1">
      <c r="A200" s="330"/>
      <c r="B200" s="332" t="s">
        <v>124</v>
      </c>
      <c r="C200" s="420"/>
      <c r="D200" s="375"/>
      <c r="E200" s="349"/>
      <c r="F200" s="350"/>
      <c r="G200" s="558"/>
      <c r="H200" s="530"/>
    </row>
    <row r="201" spans="1:8" s="373" customFormat="1">
      <c r="A201" s="330"/>
      <c r="B201" s="328"/>
      <c r="C201" s="420"/>
      <c r="D201" s="375"/>
      <c r="E201" s="349"/>
      <c r="F201" s="350"/>
      <c r="G201" s="558"/>
      <c r="H201" s="530"/>
    </row>
    <row r="202" spans="1:8" s="373" customFormat="1">
      <c r="A202" s="333"/>
      <c r="B202" s="328"/>
      <c r="C202" s="331"/>
      <c r="D202" s="356"/>
      <c r="E202" s="351"/>
      <c r="F202" s="352"/>
      <c r="G202" s="549"/>
      <c r="H202" s="530"/>
    </row>
    <row r="203" spans="1:8" s="373" customFormat="1">
      <c r="A203" s="333"/>
      <c r="B203" s="337"/>
      <c r="C203" s="338" t="s">
        <v>1308</v>
      </c>
      <c r="D203" s="338" t="s">
        <v>1307</v>
      </c>
      <c r="E203" s="338" t="s">
        <v>1306</v>
      </c>
      <c r="F203" s="354" t="s">
        <v>1305</v>
      </c>
      <c r="G203" s="551"/>
      <c r="H203" s="530"/>
    </row>
    <row r="204" spans="1:8" s="373" customFormat="1">
      <c r="A204" s="339"/>
      <c r="B204" s="340"/>
      <c r="C204" s="341" t="s">
        <v>1931</v>
      </c>
      <c r="D204" s="341" t="s">
        <v>1399</v>
      </c>
      <c r="E204" s="341" t="s">
        <v>1399</v>
      </c>
      <c r="F204" s="355" t="s">
        <v>1399</v>
      </c>
      <c r="G204" s="551"/>
      <c r="H204" s="530"/>
    </row>
    <row r="205" spans="1:8" s="373" customFormat="1">
      <c r="G205" s="553"/>
      <c r="H205" s="530"/>
    </row>
    <row r="206" spans="1:8" s="373" customFormat="1">
      <c r="A206" s="342"/>
      <c r="B206" s="342"/>
      <c r="C206" s="342"/>
      <c r="D206" s="394"/>
      <c r="E206" s="343" t="s">
        <v>900</v>
      </c>
      <c r="F206" s="342"/>
      <c r="G206" s="517"/>
      <c r="H206" s="530"/>
    </row>
    <row r="207" spans="1:8" s="373" customFormat="1" ht="15" thickBot="1">
      <c r="A207" s="422" t="s">
        <v>1394</v>
      </c>
      <c r="B207" s="764" t="s">
        <v>1393</v>
      </c>
      <c r="C207" s="764"/>
      <c r="D207" s="374" t="s">
        <v>1392</v>
      </c>
      <c r="E207" s="443" t="s">
        <v>901</v>
      </c>
      <c r="F207" s="346" t="s">
        <v>1390</v>
      </c>
      <c r="G207" s="545"/>
      <c r="H207" s="530"/>
    </row>
    <row r="208" spans="1:8" ht="15" thickBot="1">
      <c r="A208" s="54">
        <v>12</v>
      </c>
      <c r="B208" s="773" t="s">
        <v>1202</v>
      </c>
      <c r="C208" s="774"/>
      <c r="D208" s="451"/>
      <c r="E208" s="449">
        <v>189.99</v>
      </c>
      <c r="F208" s="450">
        <f>SUM(D208*E208)</f>
        <v>0</v>
      </c>
      <c r="G208" s="555"/>
      <c r="H208" s="530"/>
    </row>
    <row r="209" spans="1:8" s="373" customFormat="1">
      <c r="A209" s="330"/>
      <c r="B209" s="328" t="s">
        <v>1913</v>
      </c>
      <c r="C209" s="433" t="s">
        <v>1203</v>
      </c>
      <c r="D209" s="375"/>
      <c r="E209" s="349"/>
      <c r="F209" s="350"/>
      <c r="G209" s="558"/>
      <c r="H209" s="530"/>
    </row>
    <row r="210" spans="1:8" s="373" customFormat="1">
      <c r="A210" s="330"/>
      <c r="B210" s="328" t="s">
        <v>1913</v>
      </c>
      <c r="C210" s="419" t="s">
        <v>1204</v>
      </c>
      <c r="D210" s="375"/>
      <c r="E210" s="349"/>
      <c r="F210" s="350"/>
      <c r="G210" s="558"/>
      <c r="H210" s="530"/>
    </row>
    <row r="211" spans="1:8" s="373" customFormat="1">
      <c r="A211" s="330"/>
      <c r="B211" s="328" t="s">
        <v>1913</v>
      </c>
      <c r="C211" s="435" t="s">
        <v>1205</v>
      </c>
      <c r="D211" s="375"/>
      <c r="E211" s="349"/>
      <c r="F211" s="350"/>
      <c r="G211" s="558"/>
      <c r="H211" s="530"/>
    </row>
    <row r="212" spans="1:8" s="373" customFormat="1">
      <c r="A212" s="330"/>
      <c r="B212" s="328" t="s">
        <v>1913</v>
      </c>
      <c r="C212" s="435" t="s">
        <v>1206</v>
      </c>
      <c r="D212" s="375"/>
      <c r="E212" s="349"/>
      <c r="F212" s="350"/>
      <c r="G212" s="558"/>
      <c r="H212" s="530"/>
    </row>
    <row r="213" spans="1:8" s="373" customFormat="1">
      <c r="A213" s="330"/>
      <c r="B213" s="328" t="s">
        <v>1913</v>
      </c>
      <c r="C213" s="435" t="s">
        <v>1487</v>
      </c>
      <c r="D213" s="375"/>
      <c r="E213" s="349"/>
      <c r="F213" s="350"/>
      <c r="G213" s="558"/>
      <c r="H213" s="530"/>
    </row>
    <row r="214" spans="1:8" s="373" customFormat="1">
      <c r="A214" s="330"/>
      <c r="B214" s="328"/>
      <c r="C214" s="435"/>
      <c r="D214" s="375"/>
      <c r="E214" s="349"/>
      <c r="F214" s="350"/>
      <c r="G214" s="558"/>
      <c r="H214" s="530"/>
    </row>
    <row r="215" spans="1:8" s="373" customFormat="1">
      <c r="A215" s="330"/>
      <c r="B215" s="328"/>
      <c r="C215" s="420"/>
      <c r="D215" s="375"/>
      <c r="E215" s="349"/>
      <c r="F215" s="350"/>
      <c r="G215" s="558"/>
      <c r="H215" s="530"/>
    </row>
    <row r="216" spans="1:8" s="373" customFormat="1">
      <c r="A216" s="330"/>
      <c r="B216" s="332" t="s">
        <v>125</v>
      </c>
      <c r="C216" s="420"/>
      <c r="D216" s="375"/>
      <c r="E216" s="349"/>
      <c r="F216" s="350"/>
      <c r="G216" s="558"/>
      <c r="H216" s="530"/>
    </row>
    <row r="217" spans="1:8" s="373" customFormat="1">
      <c r="A217" s="330"/>
      <c r="B217" s="432"/>
      <c r="C217" s="420"/>
      <c r="D217" s="375"/>
      <c r="E217" s="349"/>
      <c r="F217" s="350"/>
      <c r="G217" s="558"/>
      <c r="H217" s="530"/>
    </row>
    <row r="218" spans="1:8" s="373" customFormat="1">
      <c r="A218" s="333"/>
      <c r="B218" s="337"/>
      <c r="C218" s="338" t="s">
        <v>1308</v>
      </c>
      <c r="D218" s="338" t="s">
        <v>1307</v>
      </c>
      <c r="E218" s="338" t="s">
        <v>1306</v>
      </c>
      <c r="F218" s="354" t="s">
        <v>1305</v>
      </c>
      <c r="G218" s="551"/>
      <c r="H218" s="530"/>
    </row>
    <row r="219" spans="1:8" s="373" customFormat="1">
      <c r="A219" s="339"/>
      <c r="B219" s="340"/>
      <c r="C219" s="341" t="s">
        <v>1932</v>
      </c>
      <c r="D219" s="341" t="s">
        <v>1399</v>
      </c>
      <c r="E219" s="341" t="s">
        <v>1399</v>
      </c>
      <c r="F219" s="355">
        <v>1</v>
      </c>
      <c r="G219" s="551"/>
      <c r="H219" s="530"/>
    </row>
    <row r="220" spans="1:8" s="373" customFormat="1">
      <c r="B220" s="342"/>
      <c r="C220" s="342"/>
      <c r="D220" s="394"/>
      <c r="E220" s="343" t="s">
        <v>900</v>
      </c>
      <c r="F220" s="342"/>
      <c r="G220" s="517"/>
      <c r="H220" s="530"/>
    </row>
    <row r="221" spans="1:8" s="373" customFormat="1" ht="15" thickBot="1">
      <c r="A221" s="422" t="s">
        <v>1394</v>
      </c>
      <c r="B221" s="764" t="s">
        <v>1393</v>
      </c>
      <c r="C221" s="764"/>
      <c r="D221" s="374" t="s">
        <v>1392</v>
      </c>
      <c r="E221" s="443" t="s">
        <v>901</v>
      </c>
      <c r="F221" s="346" t="s">
        <v>1390</v>
      </c>
      <c r="G221" s="545"/>
      <c r="H221" s="530"/>
    </row>
    <row r="222" spans="1:8" ht="15" thickBot="1">
      <c r="A222" s="54">
        <v>13</v>
      </c>
      <c r="B222" s="773" t="s">
        <v>598</v>
      </c>
      <c r="C222" s="774"/>
      <c r="D222" s="451"/>
      <c r="E222" s="449">
        <v>552.02</v>
      </c>
      <c r="F222" s="450">
        <f>SUM(D222*E222)</f>
        <v>0</v>
      </c>
      <c r="G222" s="555"/>
      <c r="H222" s="530"/>
    </row>
    <row r="223" spans="1:8" s="373" customFormat="1" ht="15.75" customHeight="1">
      <c r="A223" s="330"/>
      <c r="B223" s="328" t="s">
        <v>1913</v>
      </c>
      <c r="C223" s="329" t="s">
        <v>1207</v>
      </c>
      <c r="D223" s="375"/>
      <c r="E223" s="349"/>
      <c r="F223" s="350"/>
      <c r="G223" s="558"/>
      <c r="H223" s="530"/>
    </row>
    <row r="224" spans="1:8" s="373" customFormat="1" ht="15.75" customHeight="1">
      <c r="A224" s="330"/>
      <c r="B224" s="328" t="s">
        <v>1913</v>
      </c>
      <c r="C224" s="329" t="s">
        <v>1208</v>
      </c>
      <c r="D224" s="375"/>
      <c r="E224" s="349"/>
      <c r="F224" s="350"/>
      <c r="G224" s="558"/>
      <c r="H224" s="530"/>
    </row>
    <row r="225" spans="1:8" s="373" customFormat="1">
      <c r="A225" s="330"/>
      <c r="B225" s="328" t="s">
        <v>1913</v>
      </c>
      <c r="C225" s="329" t="s">
        <v>594</v>
      </c>
      <c r="D225" s="375"/>
      <c r="E225" s="349"/>
      <c r="F225" s="350"/>
      <c r="G225" s="558"/>
      <c r="H225" s="530"/>
    </row>
    <row r="226" spans="1:8" s="373" customFormat="1">
      <c r="A226" s="330"/>
      <c r="B226" s="328" t="s">
        <v>1913</v>
      </c>
      <c r="C226" s="329" t="s">
        <v>318</v>
      </c>
      <c r="D226" s="375"/>
      <c r="E226" s="349"/>
      <c r="F226" s="350"/>
      <c r="G226" s="558"/>
      <c r="H226" s="530"/>
    </row>
    <row r="227" spans="1:8" s="373" customFormat="1">
      <c r="A227" s="330"/>
      <c r="B227" s="328" t="s">
        <v>1913</v>
      </c>
      <c r="C227" s="329" t="s">
        <v>595</v>
      </c>
      <c r="D227" s="375"/>
      <c r="E227" s="349"/>
      <c r="F227" s="350"/>
      <c r="G227" s="558"/>
      <c r="H227" s="530"/>
    </row>
    <row r="228" spans="1:8" s="373" customFormat="1">
      <c r="A228" s="330"/>
      <c r="B228" s="328" t="s">
        <v>1913</v>
      </c>
      <c r="C228" s="329" t="s">
        <v>596</v>
      </c>
      <c r="D228" s="375"/>
      <c r="E228" s="349"/>
      <c r="F228" s="350"/>
      <c r="G228" s="558"/>
      <c r="H228" s="530"/>
    </row>
    <row r="229" spans="1:8" s="373" customFormat="1">
      <c r="A229" s="330"/>
      <c r="B229" s="328"/>
      <c r="C229" s="329" t="s">
        <v>597</v>
      </c>
      <c r="D229" s="375"/>
      <c r="E229" s="349"/>
      <c r="F229" s="350"/>
      <c r="G229" s="558"/>
      <c r="H229" s="530"/>
    </row>
    <row r="230" spans="1:8" s="373" customFormat="1">
      <c r="A230" s="330"/>
      <c r="B230" s="328"/>
      <c r="C230" s="420"/>
      <c r="D230" s="375"/>
      <c r="E230" s="349"/>
      <c r="F230" s="350"/>
      <c r="G230" s="558"/>
      <c r="H230" s="530"/>
    </row>
    <row r="231" spans="1:8" s="373" customFormat="1">
      <c r="A231" s="330"/>
      <c r="B231" s="332" t="s">
        <v>126</v>
      </c>
      <c r="C231" s="420"/>
      <c r="D231" s="375"/>
      <c r="E231" s="349"/>
      <c r="F231" s="350"/>
      <c r="G231" s="558"/>
      <c r="H231" s="530"/>
    </row>
    <row r="232" spans="1:8" s="373" customFormat="1">
      <c r="A232" s="330"/>
      <c r="B232" s="432"/>
      <c r="C232" s="420"/>
      <c r="D232" s="375"/>
      <c r="E232" s="349"/>
      <c r="F232" s="350"/>
      <c r="G232" s="558"/>
      <c r="H232" s="530"/>
    </row>
    <row r="233" spans="1:8" s="373" customFormat="1">
      <c r="A233" s="333"/>
      <c r="B233" s="337"/>
      <c r="C233" s="338" t="s">
        <v>1308</v>
      </c>
      <c r="D233" s="338" t="s">
        <v>1307</v>
      </c>
      <c r="E233" s="338" t="s">
        <v>1306</v>
      </c>
      <c r="F233" s="354" t="s">
        <v>1305</v>
      </c>
      <c r="G233" s="551"/>
      <c r="H233" s="530"/>
    </row>
    <row r="234" spans="1:8" s="373" customFormat="1">
      <c r="A234" s="339"/>
      <c r="B234" s="340"/>
      <c r="C234" s="341" t="s">
        <v>1933</v>
      </c>
      <c r="D234" s="341" t="s">
        <v>1399</v>
      </c>
      <c r="E234" s="341" t="s">
        <v>1399</v>
      </c>
      <c r="F234" s="341" t="s">
        <v>1399</v>
      </c>
      <c r="G234" s="524"/>
      <c r="H234" s="530"/>
    </row>
    <row r="235" spans="1:8" s="373" customFormat="1">
      <c r="D235" s="395"/>
      <c r="G235" s="553"/>
      <c r="H235" s="530"/>
    </row>
    <row r="236" spans="1:8" s="373" customFormat="1">
      <c r="B236" s="342"/>
      <c r="C236" s="342"/>
      <c r="D236" s="394"/>
      <c r="E236" s="343" t="s">
        <v>900</v>
      </c>
      <c r="F236" s="342"/>
      <c r="G236" s="517"/>
      <c r="H236" s="530"/>
    </row>
    <row r="237" spans="1:8" s="373" customFormat="1" ht="15" thickBot="1">
      <c r="A237" s="422" t="s">
        <v>1394</v>
      </c>
      <c r="B237" s="764" t="s">
        <v>1393</v>
      </c>
      <c r="C237" s="764"/>
      <c r="D237" s="374" t="s">
        <v>1392</v>
      </c>
      <c r="E237" s="443" t="s">
        <v>901</v>
      </c>
      <c r="F237" s="346" t="s">
        <v>1390</v>
      </c>
      <c r="G237" s="545"/>
      <c r="H237" s="530"/>
    </row>
    <row r="238" spans="1:8" ht="15" thickBot="1">
      <c r="A238" s="54">
        <v>14</v>
      </c>
      <c r="B238" s="773" t="s">
        <v>600</v>
      </c>
      <c r="C238" s="774"/>
      <c r="D238" s="451"/>
      <c r="E238" s="449">
        <v>170</v>
      </c>
      <c r="F238" s="450">
        <f>SUM(D238*E238)</f>
        <v>0</v>
      </c>
      <c r="G238" s="555"/>
      <c r="H238" s="530"/>
    </row>
    <row r="239" spans="1:8" s="373" customFormat="1">
      <c r="A239" s="330"/>
      <c r="B239" s="328" t="s">
        <v>1913</v>
      </c>
      <c r="C239" s="435" t="s">
        <v>1487</v>
      </c>
      <c r="D239" s="375"/>
      <c r="E239" s="349"/>
      <c r="F239" s="350"/>
      <c r="G239" s="558"/>
      <c r="H239" s="530"/>
    </row>
    <row r="240" spans="1:8" s="373" customFormat="1">
      <c r="A240" s="330"/>
      <c r="B240" s="328" t="s">
        <v>1913</v>
      </c>
      <c r="C240" s="435" t="s">
        <v>1489</v>
      </c>
      <c r="D240" s="375"/>
      <c r="E240" s="349"/>
      <c r="F240" s="350"/>
      <c r="G240" s="558"/>
      <c r="H240" s="530"/>
    </row>
    <row r="241" spans="1:8" s="373" customFormat="1">
      <c r="A241" s="330"/>
      <c r="B241" s="328" t="s">
        <v>1913</v>
      </c>
      <c r="C241" s="435" t="s">
        <v>1488</v>
      </c>
      <c r="D241" s="375"/>
      <c r="E241" s="349"/>
      <c r="F241" s="350"/>
      <c r="G241" s="558"/>
      <c r="H241" s="530"/>
    </row>
    <row r="242" spans="1:8" s="373" customFormat="1">
      <c r="A242" s="330"/>
      <c r="B242" s="328" t="s">
        <v>1913</v>
      </c>
      <c r="C242" s="435" t="s">
        <v>496</v>
      </c>
      <c r="D242" s="375"/>
      <c r="E242" s="349"/>
      <c r="F242" s="350"/>
      <c r="G242" s="521"/>
      <c r="H242" s="530"/>
    </row>
    <row r="243" spans="1:8" s="373" customFormat="1" ht="15.75" customHeight="1">
      <c r="A243" s="330"/>
      <c r="B243" s="328" t="s">
        <v>1913</v>
      </c>
      <c r="C243" s="435" t="s">
        <v>497</v>
      </c>
      <c r="D243" s="375"/>
      <c r="E243" s="349"/>
      <c r="F243" s="436"/>
      <c r="G243" s="559"/>
      <c r="H243" s="530"/>
    </row>
    <row r="244" spans="1:8" s="373" customFormat="1">
      <c r="A244" s="330"/>
      <c r="B244" s="328" t="s">
        <v>1913</v>
      </c>
      <c r="C244" s="435" t="s">
        <v>599</v>
      </c>
      <c r="D244" s="375"/>
      <c r="E244" s="349"/>
      <c r="F244" s="350"/>
      <c r="G244" s="521"/>
      <c r="H244" s="530"/>
    </row>
    <row r="245" spans="1:8" s="373" customFormat="1">
      <c r="A245" s="330"/>
      <c r="B245" s="328"/>
      <c r="C245" s="435"/>
      <c r="D245" s="375"/>
      <c r="E245" s="349"/>
      <c r="F245" s="350"/>
      <c r="G245" s="521"/>
      <c r="H245" s="530"/>
    </row>
    <row r="246" spans="1:8" s="373" customFormat="1">
      <c r="A246" s="330"/>
      <c r="B246" s="328"/>
      <c r="D246" s="375"/>
      <c r="E246" s="349"/>
      <c r="F246" s="350"/>
      <c r="G246" s="521"/>
      <c r="H246" s="530"/>
    </row>
    <row r="247" spans="1:8" s="373" customFormat="1">
      <c r="A247" s="330"/>
      <c r="B247" s="328"/>
      <c r="C247" s="435"/>
      <c r="D247" s="375"/>
      <c r="E247" s="349"/>
      <c r="F247" s="350"/>
      <c r="G247" s="521"/>
      <c r="H247" s="530"/>
    </row>
    <row r="248" spans="1:8" s="373" customFormat="1">
      <c r="A248" s="330"/>
      <c r="B248" s="332" t="s">
        <v>127</v>
      </c>
      <c r="C248" s="420"/>
      <c r="D248" s="375"/>
      <c r="E248" s="349"/>
      <c r="F248" s="350"/>
      <c r="G248" s="521"/>
      <c r="H248" s="530"/>
    </row>
    <row r="249" spans="1:8" s="373" customFormat="1">
      <c r="A249" s="330"/>
      <c r="B249" s="432"/>
      <c r="C249" s="420"/>
      <c r="D249" s="375"/>
      <c r="E249" s="349"/>
      <c r="F249" s="350"/>
      <c r="G249" s="521"/>
      <c r="H249" s="530"/>
    </row>
    <row r="250" spans="1:8" s="373" customFormat="1">
      <c r="A250" s="333"/>
      <c r="B250" s="337"/>
      <c r="C250" s="338" t="s">
        <v>1308</v>
      </c>
      <c r="D250" s="338" t="s">
        <v>1307</v>
      </c>
      <c r="E250" s="338" t="s">
        <v>1306</v>
      </c>
      <c r="F250" s="354" t="s">
        <v>1305</v>
      </c>
      <c r="G250" s="524"/>
      <c r="H250" s="530"/>
    </row>
    <row r="251" spans="1:8" s="373" customFormat="1">
      <c r="A251" s="339"/>
      <c r="B251" s="340"/>
      <c r="C251" s="341" t="s">
        <v>1934</v>
      </c>
      <c r="D251" s="341" t="s">
        <v>1399</v>
      </c>
      <c r="E251" s="341" t="s">
        <v>1399</v>
      </c>
      <c r="F251" s="355">
        <v>1</v>
      </c>
      <c r="G251" s="524"/>
      <c r="H251" s="530"/>
    </row>
    <row r="252" spans="1:8" s="373" customFormat="1">
      <c r="G252" s="553"/>
      <c r="H252" s="530"/>
    </row>
    <row r="253" spans="1:8" s="373" customFormat="1">
      <c r="A253" s="437"/>
      <c r="B253" s="396"/>
      <c r="C253" s="344"/>
      <c r="D253" s="396"/>
      <c r="E253" s="343" t="s">
        <v>900</v>
      </c>
      <c r="F253" s="344"/>
      <c r="G253" s="518"/>
      <c r="H253" s="530"/>
    </row>
    <row r="254" spans="1:8" s="373" customFormat="1" ht="15" thickBot="1">
      <c r="A254" s="323" t="s">
        <v>1394</v>
      </c>
      <c r="B254" s="422" t="s">
        <v>1393</v>
      </c>
      <c r="C254" s="422"/>
      <c r="D254" s="374" t="s">
        <v>1392</v>
      </c>
      <c r="E254" s="443" t="s">
        <v>901</v>
      </c>
      <c r="F254" s="346" t="s">
        <v>1390</v>
      </c>
      <c r="G254" s="519"/>
      <c r="H254" s="530"/>
    </row>
    <row r="255" spans="1:8" ht="15" thickBot="1">
      <c r="A255" s="185">
        <v>15</v>
      </c>
      <c r="B255" s="118" t="s">
        <v>893</v>
      </c>
      <c r="C255" s="119"/>
      <c r="D255" s="451"/>
      <c r="E255" s="449">
        <v>650</v>
      </c>
      <c r="F255" s="453">
        <f>SUM(D255*E255)</f>
        <v>0</v>
      </c>
      <c r="G255" s="169"/>
      <c r="H255" s="530"/>
    </row>
    <row r="256" spans="1:8" s="373" customFormat="1">
      <c r="A256" s="330"/>
      <c r="B256" s="328" t="s">
        <v>1913</v>
      </c>
      <c r="C256" s="499" t="s">
        <v>1935</v>
      </c>
      <c r="D256" s="375"/>
      <c r="E256" s="349"/>
      <c r="F256" s="350"/>
      <c r="G256" s="521"/>
      <c r="H256" s="530"/>
    </row>
    <row r="257" spans="1:12" s="373" customFormat="1">
      <c r="A257" s="330"/>
      <c r="B257" s="328" t="s">
        <v>1913</v>
      </c>
      <c r="C257" s="358" t="s">
        <v>1155</v>
      </c>
      <c r="D257" s="375"/>
      <c r="E257" s="349"/>
      <c r="F257" s="350"/>
      <c r="G257" s="521"/>
      <c r="H257" s="530"/>
    </row>
    <row r="258" spans="1:12" s="373" customFormat="1">
      <c r="A258" s="330"/>
      <c r="B258" s="328" t="s">
        <v>1913</v>
      </c>
      <c r="C258" s="358" t="s">
        <v>1156</v>
      </c>
      <c r="D258" s="375"/>
      <c r="E258" s="349"/>
      <c r="F258" s="350"/>
      <c r="G258" s="521"/>
      <c r="H258" s="530"/>
    </row>
    <row r="259" spans="1:12" s="373" customFormat="1">
      <c r="A259" s="330"/>
      <c r="B259" s="328" t="s">
        <v>1913</v>
      </c>
      <c r="C259" s="358" t="s">
        <v>1157</v>
      </c>
      <c r="D259" s="375"/>
      <c r="E259" s="349"/>
      <c r="F259" s="350"/>
      <c r="G259" s="521"/>
      <c r="H259" s="530"/>
    </row>
    <row r="260" spans="1:12" s="373" customFormat="1">
      <c r="A260" s="333"/>
      <c r="B260" s="328" t="s">
        <v>1913</v>
      </c>
      <c r="C260" s="358" t="s">
        <v>1158</v>
      </c>
      <c r="D260" s="356"/>
      <c r="E260" s="351"/>
      <c r="F260" s="352"/>
      <c r="G260" s="522"/>
      <c r="H260" s="530"/>
      <c r="L260" s="440"/>
    </row>
    <row r="261" spans="1:12" s="373" customFormat="1">
      <c r="A261" s="335"/>
      <c r="B261" s="328" t="s">
        <v>1913</v>
      </c>
      <c r="C261" s="358" t="s">
        <v>1159</v>
      </c>
      <c r="D261" s="375"/>
      <c r="E261" s="351"/>
      <c r="F261" s="353"/>
      <c r="G261" s="523"/>
      <c r="H261" s="530"/>
      <c r="L261" s="342"/>
    </row>
    <row r="262" spans="1:12" s="373" customFormat="1">
      <c r="A262" s="335"/>
      <c r="B262" s="328" t="s">
        <v>1913</v>
      </c>
      <c r="C262" s="358" t="s">
        <v>1160</v>
      </c>
      <c r="D262" s="375"/>
      <c r="E262" s="351"/>
      <c r="F262" s="353"/>
      <c r="G262" s="523"/>
      <c r="H262" s="530"/>
      <c r="L262" s="342"/>
    </row>
    <row r="263" spans="1:12" s="373" customFormat="1">
      <c r="A263" s="335"/>
      <c r="B263" s="328" t="s">
        <v>1913</v>
      </c>
      <c r="C263" s="358" t="s">
        <v>1161</v>
      </c>
      <c r="D263" s="375"/>
      <c r="E263" s="351"/>
      <c r="F263" s="353"/>
      <c r="G263" s="523"/>
      <c r="H263" s="530"/>
      <c r="L263" s="342"/>
    </row>
    <row r="264" spans="1:12" s="373" customFormat="1">
      <c r="A264" s="335"/>
      <c r="B264" s="328" t="s">
        <v>1913</v>
      </c>
      <c r="C264" s="499" t="s">
        <v>1936</v>
      </c>
      <c r="D264" s="375"/>
      <c r="E264" s="351"/>
      <c r="F264" s="353"/>
      <c r="G264" s="523"/>
      <c r="H264" s="530"/>
      <c r="L264" s="342"/>
    </row>
    <row r="265" spans="1:12" s="373" customFormat="1">
      <c r="A265" s="335"/>
      <c r="B265" s="328" t="s">
        <v>1913</v>
      </c>
      <c r="C265" s="499" t="s">
        <v>1937</v>
      </c>
      <c r="D265" s="375"/>
      <c r="E265" s="351"/>
      <c r="F265" s="353"/>
      <c r="G265" s="523"/>
      <c r="H265" s="530"/>
      <c r="L265" s="342"/>
    </row>
    <row r="266" spans="1:12" s="373" customFormat="1">
      <c r="A266" s="335"/>
      <c r="B266" s="328" t="s">
        <v>1913</v>
      </c>
      <c r="C266" s="342" t="s">
        <v>921</v>
      </c>
      <c r="D266" s="375"/>
      <c r="E266" s="351"/>
      <c r="F266" s="353"/>
      <c r="G266" s="523"/>
      <c r="H266" s="530"/>
      <c r="L266" s="342"/>
    </row>
    <row r="267" spans="1:12" s="373" customFormat="1">
      <c r="A267" s="335"/>
      <c r="B267" s="328"/>
      <c r="C267" s="438"/>
      <c r="D267" s="375"/>
      <c r="E267" s="351"/>
      <c r="F267" s="353"/>
      <c r="G267" s="523"/>
      <c r="H267" s="530"/>
      <c r="L267" s="342"/>
    </row>
    <row r="268" spans="1:12" s="373" customFormat="1">
      <c r="A268" s="335"/>
      <c r="B268" s="421" t="s">
        <v>1938</v>
      </c>
      <c r="C268" s="439"/>
      <c r="D268" s="375"/>
      <c r="E268" s="351"/>
      <c r="F268" s="353"/>
      <c r="G268" s="523"/>
      <c r="H268" s="530"/>
      <c r="L268" s="342"/>
    </row>
    <row r="269" spans="1:12" s="373" customFormat="1">
      <c r="A269" s="333"/>
      <c r="B269" s="328"/>
      <c r="C269" s="331"/>
      <c r="D269" s="356"/>
      <c r="E269" s="351"/>
      <c r="F269" s="352"/>
      <c r="G269" s="522"/>
      <c r="H269" s="530"/>
      <c r="L269" s="342"/>
    </row>
    <row r="270" spans="1:12" s="373" customFormat="1">
      <c r="A270" s="333"/>
      <c r="B270" s="337"/>
      <c r="C270" s="338" t="s">
        <v>1308</v>
      </c>
      <c r="D270" s="338" t="s">
        <v>1307</v>
      </c>
      <c r="E270" s="338" t="s">
        <v>1306</v>
      </c>
      <c r="F270" s="354" t="s">
        <v>1305</v>
      </c>
      <c r="G270" s="524"/>
      <c r="H270" s="530"/>
      <c r="L270" s="358"/>
    </row>
    <row r="271" spans="1:12" s="373" customFormat="1">
      <c r="A271" s="339"/>
      <c r="B271" s="340"/>
      <c r="C271" s="341" t="s">
        <v>1939</v>
      </c>
      <c r="D271" s="341" t="s">
        <v>1399</v>
      </c>
      <c r="E271" s="341" t="s">
        <v>1083</v>
      </c>
      <c r="F271" s="355" t="s">
        <v>1399</v>
      </c>
      <c r="G271" s="524"/>
      <c r="H271" s="530"/>
      <c r="L271" s="342"/>
    </row>
    <row r="272" spans="1:12" s="373" customFormat="1">
      <c r="G272" s="553"/>
      <c r="H272" s="530"/>
    </row>
    <row r="273" spans="1:13" s="373" customFormat="1">
      <c r="G273" s="553"/>
      <c r="H273" s="530"/>
    </row>
    <row r="274" spans="1:13" s="373" customFormat="1">
      <c r="A274" s="437"/>
      <c r="B274" s="396"/>
      <c r="C274" s="344"/>
      <c r="D274" s="396"/>
      <c r="E274" s="343" t="s">
        <v>900</v>
      </c>
      <c r="F274" s="344"/>
      <c r="G274" s="518"/>
      <c r="H274" s="530"/>
      <c r="L274" s="342"/>
    </row>
    <row r="275" spans="1:13" s="373" customFormat="1" ht="15" thickBot="1">
      <c r="A275" s="323" t="s">
        <v>1394</v>
      </c>
      <c r="B275" s="422" t="s">
        <v>1393</v>
      </c>
      <c r="C275" s="422"/>
      <c r="D275" s="374" t="s">
        <v>1392</v>
      </c>
      <c r="E275" s="443" t="s">
        <v>901</v>
      </c>
      <c r="F275" s="346" t="s">
        <v>1390</v>
      </c>
      <c r="G275" s="519"/>
      <c r="H275" s="530"/>
    </row>
    <row r="276" spans="1:13" ht="15" thickBot="1">
      <c r="A276" s="185">
        <v>16</v>
      </c>
      <c r="B276" s="118" t="s">
        <v>1169</v>
      </c>
      <c r="C276" s="119"/>
      <c r="D276" s="451"/>
      <c r="E276" s="449">
        <v>450</v>
      </c>
      <c r="F276" s="453">
        <f>SUM(D276*E276)</f>
        <v>0</v>
      </c>
      <c r="G276" s="169"/>
      <c r="H276" s="530"/>
    </row>
    <row r="277" spans="1:13" s="373" customFormat="1">
      <c r="A277" s="330"/>
      <c r="B277" s="328" t="s">
        <v>1913</v>
      </c>
      <c r="C277" s="358" t="s">
        <v>1162</v>
      </c>
      <c r="D277" s="375"/>
      <c r="E277" s="349"/>
      <c r="F277" s="350"/>
      <c r="G277" s="521"/>
      <c r="H277" s="530"/>
    </row>
    <row r="278" spans="1:13" s="373" customFormat="1">
      <c r="A278" s="330"/>
      <c r="B278" s="328" t="s">
        <v>1913</v>
      </c>
      <c r="C278" s="358" t="s">
        <v>1155</v>
      </c>
      <c r="D278" s="375"/>
      <c r="E278" s="349"/>
      <c r="F278" s="350"/>
      <c r="G278" s="521"/>
      <c r="H278" s="530"/>
      <c r="L278" s="342"/>
      <c r="M278" s="342"/>
    </row>
    <row r="279" spans="1:13" s="373" customFormat="1">
      <c r="A279" s="330"/>
      <c r="B279" s="328" t="s">
        <v>1913</v>
      </c>
      <c r="C279" s="358" t="s">
        <v>1167</v>
      </c>
      <c r="D279" s="375"/>
      <c r="E279" s="349"/>
      <c r="F279" s="350"/>
      <c r="G279" s="521"/>
      <c r="H279" s="530"/>
      <c r="L279" s="342"/>
      <c r="M279" s="342"/>
    </row>
    <row r="280" spans="1:13" s="373" customFormat="1">
      <c r="A280" s="330"/>
      <c r="B280" s="328" t="s">
        <v>1913</v>
      </c>
      <c r="C280" s="428" t="s">
        <v>1168</v>
      </c>
      <c r="D280" s="375"/>
      <c r="E280" s="349"/>
      <c r="F280" s="350"/>
      <c r="G280" s="521"/>
      <c r="H280" s="530"/>
      <c r="L280" s="342"/>
      <c r="M280" s="342"/>
    </row>
    <row r="281" spans="1:13" s="373" customFormat="1">
      <c r="A281" s="330"/>
      <c r="B281" s="328" t="s">
        <v>1913</v>
      </c>
      <c r="C281" s="358" t="s">
        <v>1156</v>
      </c>
      <c r="D281" s="375"/>
      <c r="E281" s="349"/>
      <c r="F281" s="350"/>
      <c r="G281" s="521"/>
      <c r="H281" s="530"/>
      <c r="L281" s="342"/>
      <c r="M281" s="342"/>
    </row>
    <row r="282" spans="1:13" s="373" customFormat="1">
      <c r="A282" s="330"/>
      <c r="B282" s="328" t="s">
        <v>1913</v>
      </c>
      <c r="C282" s="358" t="s">
        <v>1165</v>
      </c>
      <c r="D282" s="375"/>
      <c r="E282" s="349"/>
      <c r="F282" s="350"/>
      <c r="G282" s="521"/>
      <c r="H282" s="530"/>
      <c r="L282" s="342"/>
      <c r="M282" s="342"/>
    </row>
    <row r="283" spans="1:13" s="373" customFormat="1">
      <c r="A283" s="330"/>
      <c r="B283" s="328"/>
      <c r="C283" s="358" t="s">
        <v>1166</v>
      </c>
      <c r="D283" s="375"/>
      <c r="E283" s="349"/>
      <c r="F283" s="350"/>
      <c r="G283" s="521"/>
      <c r="H283" s="530"/>
      <c r="L283" s="342"/>
      <c r="M283" s="342"/>
    </row>
    <row r="284" spans="1:13" s="373" customFormat="1">
      <c r="A284" s="333"/>
      <c r="B284" s="328" t="s">
        <v>1913</v>
      </c>
      <c r="C284" s="358" t="s">
        <v>1164</v>
      </c>
      <c r="D284" s="356"/>
      <c r="E284" s="351"/>
      <c r="F284" s="352"/>
      <c r="G284" s="522"/>
      <c r="H284" s="530"/>
      <c r="L284" s="342"/>
      <c r="M284" s="342"/>
    </row>
    <row r="285" spans="1:13" s="373" customFormat="1">
      <c r="A285" s="335"/>
      <c r="B285" s="328" t="s">
        <v>1913</v>
      </c>
      <c r="C285" s="358" t="s">
        <v>1159</v>
      </c>
      <c r="D285" s="375"/>
      <c r="E285" s="351"/>
      <c r="F285" s="353"/>
      <c r="G285" s="523"/>
      <c r="H285" s="530"/>
      <c r="L285" s="342"/>
      <c r="M285" s="342"/>
    </row>
    <row r="286" spans="1:13" s="373" customFormat="1">
      <c r="A286" s="335"/>
      <c r="B286" s="328" t="s">
        <v>1913</v>
      </c>
      <c r="C286" s="358" t="s">
        <v>1163</v>
      </c>
      <c r="D286" s="375"/>
      <c r="E286" s="351"/>
      <c r="F286" s="353"/>
      <c r="G286" s="523"/>
      <c r="H286" s="530"/>
      <c r="L286" s="342"/>
      <c r="M286" s="342"/>
    </row>
    <row r="287" spans="1:13" s="373" customFormat="1">
      <c r="A287" s="335"/>
      <c r="B287" s="328" t="s">
        <v>1913</v>
      </c>
      <c r="C287" s="499" t="s">
        <v>1940</v>
      </c>
      <c r="D287" s="375"/>
      <c r="E287" s="351"/>
      <c r="F287" s="353"/>
      <c r="G287" s="523"/>
      <c r="H287" s="530"/>
      <c r="L287" s="342"/>
      <c r="M287" s="342"/>
    </row>
    <row r="288" spans="1:13" s="373" customFormat="1">
      <c r="A288" s="335"/>
      <c r="B288" s="328" t="s">
        <v>1913</v>
      </c>
      <c r="C288" s="499" t="s">
        <v>1936</v>
      </c>
      <c r="D288" s="375"/>
      <c r="E288" s="351"/>
      <c r="F288" s="353"/>
      <c r="G288" s="523"/>
      <c r="H288" s="530"/>
      <c r="L288" s="342"/>
      <c r="M288" s="342"/>
    </row>
    <row r="289" spans="1:13" s="373" customFormat="1">
      <c r="A289" s="335"/>
      <c r="B289" s="328" t="s">
        <v>1913</v>
      </c>
      <c r="C289" s="499" t="s">
        <v>1937</v>
      </c>
      <c r="D289" s="375"/>
      <c r="E289" s="351"/>
      <c r="F289" s="353"/>
      <c r="G289" s="523"/>
      <c r="H289" s="530"/>
      <c r="L289" s="342"/>
      <c r="M289" s="342"/>
    </row>
    <row r="290" spans="1:13" s="373" customFormat="1">
      <c r="A290" s="335"/>
      <c r="B290" s="328" t="s">
        <v>1913</v>
      </c>
      <c r="C290" s="342" t="s">
        <v>921</v>
      </c>
      <c r="D290" s="375"/>
      <c r="E290" s="351"/>
      <c r="F290" s="353"/>
      <c r="G290" s="523"/>
      <c r="H290" s="530"/>
      <c r="L290" s="342"/>
      <c r="M290" s="342"/>
    </row>
    <row r="291" spans="1:13" s="373" customFormat="1">
      <c r="A291" s="335"/>
      <c r="B291" s="328"/>
      <c r="C291" s="438"/>
      <c r="D291" s="375"/>
      <c r="E291" s="351"/>
      <c r="F291" s="353"/>
      <c r="G291" s="523"/>
      <c r="H291" s="530"/>
      <c r="L291" s="342"/>
      <c r="M291" s="342"/>
    </row>
    <row r="292" spans="1:13" s="373" customFormat="1">
      <c r="A292" s="335"/>
      <c r="B292" s="421" t="s">
        <v>1941</v>
      </c>
      <c r="C292" s="439"/>
      <c r="D292" s="375"/>
      <c r="E292" s="351"/>
      <c r="F292" s="353"/>
      <c r="G292" s="523"/>
      <c r="H292" s="530"/>
      <c r="L292" s="342"/>
      <c r="M292" s="342"/>
    </row>
    <row r="293" spans="1:13" s="373" customFormat="1">
      <c r="A293" s="333"/>
      <c r="B293" s="328"/>
      <c r="C293" s="331"/>
      <c r="D293" s="356"/>
      <c r="E293" s="351"/>
      <c r="F293" s="352"/>
      <c r="G293" s="522"/>
      <c r="H293" s="530"/>
      <c r="L293" s="342"/>
      <c r="M293" s="342"/>
    </row>
    <row r="294" spans="1:13" s="373" customFormat="1">
      <c r="A294" s="333"/>
      <c r="B294" s="337"/>
      <c r="C294" s="338" t="s">
        <v>1308</v>
      </c>
      <c r="D294" s="338" t="s">
        <v>1307</v>
      </c>
      <c r="E294" s="338" t="s">
        <v>1306</v>
      </c>
      <c r="F294" s="354" t="s">
        <v>1305</v>
      </c>
      <c r="G294" s="524"/>
      <c r="H294" s="530"/>
      <c r="L294" s="342"/>
      <c r="M294" s="342"/>
    </row>
    <row r="295" spans="1:13" s="373" customFormat="1">
      <c r="A295" s="339"/>
      <c r="B295" s="340"/>
      <c r="C295" s="341" t="s">
        <v>1942</v>
      </c>
      <c r="D295" s="341" t="s">
        <v>1399</v>
      </c>
      <c r="E295" s="341" t="s">
        <v>1083</v>
      </c>
      <c r="F295" s="355" t="s">
        <v>1399</v>
      </c>
      <c r="G295" s="524"/>
      <c r="H295" s="530"/>
      <c r="L295" s="342"/>
      <c r="M295" s="342"/>
    </row>
    <row r="296" spans="1:13" s="373" customFormat="1">
      <c r="A296" s="441"/>
      <c r="B296" s="442"/>
      <c r="C296" s="338"/>
      <c r="D296" s="338"/>
      <c r="E296" s="338"/>
      <c r="F296" s="338"/>
      <c r="G296" s="524"/>
      <c r="H296" s="530"/>
      <c r="L296" s="342"/>
      <c r="M296" s="342"/>
    </row>
    <row r="297" spans="1:13" s="373" customFormat="1">
      <c r="A297" s="437"/>
      <c r="B297" s="396"/>
      <c r="C297" s="344"/>
      <c r="D297" s="396"/>
      <c r="E297" s="343" t="s">
        <v>900</v>
      </c>
      <c r="F297" s="344"/>
      <c r="G297" s="518"/>
      <c r="H297" s="530"/>
    </row>
    <row r="298" spans="1:13" s="373" customFormat="1" ht="15" thickBot="1">
      <c r="A298" s="323" t="s">
        <v>1394</v>
      </c>
      <c r="B298" s="422" t="s">
        <v>1393</v>
      </c>
      <c r="C298" s="422"/>
      <c r="D298" s="374" t="s">
        <v>1392</v>
      </c>
      <c r="E298" s="443" t="s">
        <v>901</v>
      </c>
      <c r="F298" s="346" t="s">
        <v>1390</v>
      </c>
      <c r="G298" s="519"/>
      <c r="H298" s="530"/>
    </row>
    <row r="299" spans="1:13" ht="15" thickBot="1">
      <c r="A299" s="185">
        <v>17</v>
      </c>
      <c r="B299" s="118" t="s">
        <v>1182</v>
      </c>
      <c r="C299" s="119"/>
      <c r="D299" s="451"/>
      <c r="E299" s="449">
        <v>150</v>
      </c>
      <c r="F299" s="453">
        <f>SUM(D299*E299)</f>
        <v>0</v>
      </c>
      <c r="G299" s="169"/>
      <c r="H299" s="530"/>
    </row>
    <row r="300" spans="1:13" s="373" customFormat="1">
      <c r="A300" s="330"/>
      <c r="B300" s="328" t="s">
        <v>1913</v>
      </c>
      <c r="C300" s="358" t="s">
        <v>1179</v>
      </c>
      <c r="D300" s="375"/>
      <c r="E300" s="349"/>
      <c r="F300" s="350"/>
      <c r="G300" s="521"/>
      <c r="H300" s="530"/>
    </row>
    <row r="301" spans="1:13" s="373" customFormat="1">
      <c r="A301" s="330"/>
      <c r="B301" s="328" t="s">
        <v>1913</v>
      </c>
      <c r="C301" s="358" t="s">
        <v>1155</v>
      </c>
      <c r="D301" s="375"/>
      <c r="E301" s="349"/>
      <c r="F301" s="350"/>
      <c r="G301" s="521"/>
      <c r="H301" s="530"/>
    </row>
    <row r="302" spans="1:13" s="373" customFormat="1">
      <c r="A302" s="330"/>
      <c r="B302" s="328" t="s">
        <v>1913</v>
      </c>
      <c r="C302" s="358" t="s">
        <v>1368</v>
      </c>
      <c r="D302" s="375"/>
      <c r="E302" s="349"/>
      <c r="F302" s="350"/>
      <c r="G302" s="521"/>
      <c r="H302" s="530"/>
    </row>
    <row r="303" spans="1:13" s="373" customFormat="1">
      <c r="A303" s="330"/>
      <c r="B303" s="328" t="s">
        <v>1913</v>
      </c>
      <c r="C303" s="358" t="s">
        <v>1180</v>
      </c>
      <c r="D303" s="375"/>
      <c r="E303" s="349"/>
      <c r="F303" s="350"/>
      <c r="G303" s="521"/>
      <c r="H303" s="530"/>
    </row>
    <row r="304" spans="1:13" s="373" customFormat="1">
      <c r="A304" s="330"/>
      <c r="B304" s="328" t="s">
        <v>1913</v>
      </c>
      <c r="C304" s="358" t="s">
        <v>1160</v>
      </c>
      <c r="D304" s="375"/>
      <c r="E304" s="349"/>
      <c r="F304" s="350"/>
      <c r="G304" s="521"/>
      <c r="H304" s="530"/>
      <c r="L304" s="342"/>
    </row>
    <row r="305" spans="1:13" s="373" customFormat="1">
      <c r="A305" s="330"/>
      <c r="B305" s="328" t="s">
        <v>1913</v>
      </c>
      <c r="C305" s="499" t="s">
        <v>1943</v>
      </c>
      <c r="D305" s="375"/>
      <c r="E305" s="349"/>
      <c r="F305" s="350"/>
      <c r="G305" s="521"/>
      <c r="H305" s="530"/>
      <c r="L305" s="342"/>
    </row>
    <row r="306" spans="1:13" s="373" customFormat="1">
      <c r="A306" s="330"/>
      <c r="B306" s="328"/>
      <c r="C306" s="358"/>
      <c r="D306" s="375"/>
      <c r="E306" s="349"/>
      <c r="F306" s="350"/>
      <c r="G306" s="521"/>
      <c r="H306" s="530"/>
      <c r="L306" s="342"/>
    </row>
    <row r="307" spans="1:13" s="373" customFormat="1">
      <c r="A307" s="335"/>
      <c r="B307" s="328"/>
      <c r="C307" s="358"/>
      <c r="D307" s="375"/>
      <c r="E307" s="351"/>
      <c r="F307" s="353"/>
      <c r="G307" s="523"/>
      <c r="H307" s="530"/>
    </row>
    <row r="308" spans="1:13" s="373" customFormat="1">
      <c r="A308" s="335"/>
      <c r="B308" s="421" t="s">
        <v>1181</v>
      </c>
      <c r="C308" s="439"/>
      <c r="D308" s="375"/>
      <c r="E308" s="351"/>
      <c r="F308" s="353"/>
      <c r="G308" s="523"/>
      <c r="H308" s="530"/>
    </row>
    <row r="309" spans="1:13" s="373" customFormat="1">
      <c r="A309" s="333"/>
      <c r="B309" s="328"/>
      <c r="C309" s="331"/>
      <c r="D309" s="356"/>
      <c r="E309" s="351"/>
      <c r="F309" s="352"/>
      <c r="G309" s="522"/>
      <c r="H309" s="530"/>
    </row>
    <row r="310" spans="1:13" s="373" customFormat="1">
      <c r="A310" s="333"/>
      <c r="B310" s="337"/>
      <c r="C310" s="338" t="s">
        <v>1308</v>
      </c>
      <c r="D310" s="338" t="s">
        <v>1307</v>
      </c>
      <c r="E310" s="338" t="s">
        <v>1306</v>
      </c>
      <c r="F310" s="354" t="s">
        <v>1305</v>
      </c>
      <c r="G310" s="524"/>
      <c r="H310" s="530"/>
    </row>
    <row r="311" spans="1:13" s="373" customFormat="1">
      <c r="A311" s="339"/>
      <c r="B311" s="340"/>
      <c r="C311" s="341" t="s">
        <v>1944</v>
      </c>
      <c r="D311" s="341" t="s">
        <v>1399</v>
      </c>
      <c r="E311" s="341" t="s">
        <v>1083</v>
      </c>
      <c r="F311" s="355" t="s">
        <v>1399</v>
      </c>
      <c r="G311" s="524"/>
      <c r="H311" s="530"/>
    </row>
    <row r="312" spans="1:13" s="373" customFormat="1">
      <c r="G312" s="553"/>
      <c r="H312" s="530"/>
    </row>
    <row r="313" spans="1:13" s="373" customFormat="1">
      <c r="G313" s="553"/>
      <c r="H313" s="530"/>
    </row>
    <row r="314" spans="1:13" s="373" customFormat="1">
      <c r="A314" s="437"/>
      <c r="B314" s="396"/>
      <c r="C314" s="344"/>
      <c r="D314" s="396"/>
      <c r="E314" s="343" t="s">
        <v>900</v>
      </c>
      <c r="F314" s="344"/>
      <c r="G314" s="518"/>
      <c r="H314" s="530"/>
    </row>
    <row r="315" spans="1:13" s="373" customFormat="1" ht="15" thickBot="1">
      <c r="A315" s="323" t="s">
        <v>1394</v>
      </c>
      <c r="B315" s="422" t="s">
        <v>1393</v>
      </c>
      <c r="C315" s="422"/>
      <c r="D315" s="374" t="s">
        <v>1392</v>
      </c>
      <c r="E315" s="443" t="s">
        <v>901</v>
      </c>
      <c r="F315" s="346" t="s">
        <v>1390</v>
      </c>
      <c r="G315" s="519"/>
      <c r="H315" s="530"/>
    </row>
    <row r="316" spans="1:13" ht="15" thickBot="1">
      <c r="A316" s="185">
        <v>18</v>
      </c>
      <c r="B316" s="118" t="s">
        <v>1178</v>
      </c>
      <c r="C316" s="119"/>
      <c r="D316" s="451"/>
      <c r="E316" s="449">
        <v>1100</v>
      </c>
      <c r="F316" s="453">
        <f>SUM(D316*E316)</f>
        <v>0</v>
      </c>
      <c r="G316" s="169"/>
      <c r="H316" s="530"/>
    </row>
    <row r="317" spans="1:13" s="373" customFormat="1">
      <c r="A317" s="330"/>
      <c r="B317" s="328" t="s">
        <v>1913</v>
      </c>
      <c r="C317" s="358" t="s">
        <v>1170</v>
      </c>
      <c r="D317" s="375"/>
      <c r="E317" s="349"/>
      <c r="F317" s="350"/>
      <c r="G317" s="521"/>
      <c r="H317" s="530"/>
    </row>
    <row r="318" spans="1:13" s="373" customFormat="1">
      <c r="A318" s="330"/>
      <c r="B318" s="328" t="s">
        <v>1913</v>
      </c>
      <c r="C318" s="358" t="s">
        <v>1168</v>
      </c>
      <c r="D318" s="375"/>
      <c r="E318" s="349"/>
      <c r="F318" s="350"/>
      <c r="G318" s="521"/>
      <c r="H318" s="530"/>
      <c r="K318" s="342"/>
    </row>
    <row r="319" spans="1:13" s="373" customFormat="1">
      <c r="A319" s="330"/>
      <c r="B319" s="328" t="s">
        <v>1913</v>
      </c>
      <c r="C319" s="358" t="s">
        <v>1171</v>
      </c>
      <c r="D319" s="375"/>
      <c r="E319" s="349"/>
      <c r="F319" s="350"/>
      <c r="G319" s="521"/>
      <c r="H319" s="530"/>
    </row>
    <row r="320" spans="1:13" s="373" customFormat="1">
      <c r="A320" s="330"/>
      <c r="B320" s="328" t="s">
        <v>1913</v>
      </c>
      <c r="C320" s="358" t="s">
        <v>1155</v>
      </c>
      <c r="D320" s="375"/>
      <c r="E320" s="349"/>
      <c r="F320" s="350"/>
      <c r="G320" s="521"/>
      <c r="H320" s="530"/>
      <c r="M320" s="342"/>
    </row>
    <row r="321" spans="1:13" s="373" customFormat="1">
      <c r="A321" s="330"/>
      <c r="B321" s="328" t="s">
        <v>1913</v>
      </c>
      <c r="C321" s="358" t="s">
        <v>1172</v>
      </c>
      <c r="D321" s="375"/>
      <c r="E321" s="349"/>
      <c r="F321" s="350"/>
      <c r="G321" s="521"/>
      <c r="H321" s="530"/>
      <c r="M321" s="342"/>
    </row>
    <row r="322" spans="1:13" s="373" customFormat="1">
      <c r="A322" s="330"/>
      <c r="B322" s="328" t="s">
        <v>1913</v>
      </c>
      <c r="C322" s="499" t="s">
        <v>1945</v>
      </c>
      <c r="D322" s="375"/>
      <c r="E322" s="349"/>
      <c r="F322" s="350"/>
      <c r="G322" s="521"/>
      <c r="H322" s="530"/>
      <c r="M322" s="342"/>
    </row>
    <row r="323" spans="1:13" s="373" customFormat="1">
      <c r="A323" s="330"/>
      <c r="B323" s="328"/>
      <c r="C323" s="358" t="s">
        <v>1173</v>
      </c>
      <c r="D323" s="375"/>
      <c r="E323" s="349"/>
      <c r="F323" s="350"/>
      <c r="G323" s="521"/>
      <c r="H323" s="530"/>
      <c r="M323" s="342"/>
    </row>
    <row r="324" spans="1:13" s="373" customFormat="1">
      <c r="A324" s="333"/>
      <c r="B324" s="328" t="s">
        <v>1913</v>
      </c>
      <c r="C324" s="358" t="s">
        <v>1160</v>
      </c>
      <c r="D324" s="356"/>
      <c r="E324" s="351"/>
      <c r="F324" s="352"/>
      <c r="G324" s="522"/>
      <c r="H324" s="530"/>
      <c r="M324" s="342"/>
    </row>
    <row r="325" spans="1:13" s="373" customFormat="1">
      <c r="A325" s="335"/>
      <c r="B325" s="328" t="s">
        <v>1913</v>
      </c>
      <c r="C325" s="358" t="s">
        <v>1174</v>
      </c>
      <c r="D325" s="375"/>
      <c r="E325" s="351"/>
      <c r="F325" s="353"/>
      <c r="G325" s="523"/>
      <c r="H325" s="530"/>
      <c r="M325" s="342"/>
    </row>
    <row r="326" spans="1:13" s="373" customFormat="1">
      <c r="A326" s="335"/>
      <c r="B326" s="328" t="s">
        <v>1913</v>
      </c>
      <c r="C326" s="358" t="s">
        <v>1175</v>
      </c>
      <c r="D326" s="375"/>
      <c r="E326" s="351"/>
      <c r="F326" s="353"/>
      <c r="G326" s="523"/>
      <c r="H326" s="530"/>
      <c r="M326" s="342"/>
    </row>
    <row r="327" spans="1:13" s="373" customFormat="1">
      <c r="A327" s="335"/>
      <c r="B327" s="328" t="s">
        <v>1913</v>
      </c>
      <c r="C327" s="358" t="s">
        <v>1176</v>
      </c>
      <c r="D327" s="375"/>
      <c r="E327" s="351"/>
      <c r="F327" s="353"/>
      <c r="G327" s="523"/>
      <c r="H327" s="530"/>
      <c r="M327" s="342"/>
    </row>
    <row r="328" spans="1:13" s="373" customFormat="1">
      <c r="A328" s="335"/>
      <c r="B328" s="328" t="s">
        <v>1913</v>
      </c>
      <c r="C328" s="342" t="s">
        <v>921</v>
      </c>
      <c r="D328" s="375"/>
      <c r="E328" s="351"/>
      <c r="F328" s="353"/>
      <c r="G328" s="523"/>
      <c r="H328" s="530"/>
      <c r="M328" s="342"/>
    </row>
    <row r="329" spans="1:13" s="373" customFormat="1">
      <c r="A329" s="335"/>
      <c r="B329" s="328"/>
      <c r="C329" s="438"/>
      <c r="D329" s="375"/>
      <c r="E329" s="351"/>
      <c r="F329" s="353"/>
      <c r="G329" s="523"/>
      <c r="H329" s="530"/>
      <c r="M329" s="342"/>
    </row>
    <row r="330" spans="1:13" s="373" customFormat="1">
      <c r="A330" s="335"/>
      <c r="B330" s="421" t="s">
        <v>1177</v>
      </c>
      <c r="C330" s="439"/>
      <c r="D330" s="375"/>
      <c r="E330" s="351"/>
      <c r="F330" s="353"/>
      <c r="G330" s="523"/>
      <c r="H330" s="530"/>
      <c r="M330" s="342"/>
    </row>
    <row r="331" spans="1:13" s="373" customFormat="1">
      <c r="A331" s="333"/>
      <c r="B331" s="328"/>
      <c r="C331" s="331"/>
      <c r="D331" s="356"/>
      <c r="E331" s="351"/>
      <c r="F331" s="352"/>
      <c r="G331" s="522"/>
      <c r="H331" s="530"/>
    </row>
    <row r="332" spans="1:13" s="373" customFormat="1">
      <c r="A332" s="333"/>
      <c r="B332" s="337"/>
      <c r="C332" s="338" t="s">
        <v>1308</v>
      </c>
      <c r="D332" s="338" t="s">
        <v>1307</v>
      </c>
      <c r="E332" s="338" t="s">
        <v>1306</v>
      </c>
      <c r="F332" s="354" t="s">
        <v>1305</v>
      </c>
      <c r="G332" s="524"/>
      <c r="H332" s="530"/>
      <c r="K332" s="342"/>
    </row>
    <row r="333" spans="1:13" s="373" customFormat="1">
      <c r="A333" s="339"/>
      <c r="B333" s="340"/>
      <c r="C333" s="341" t="s">
        <v>1946</v>
      </c>
      <c r="D333" s="341" t="s">
        <v>1399</v>
      </c>
      <c r="E333" s="341" t="s">
        <v>1083</v>
      </c>
      <c r="F333" s="355" t="s">
        <v>1399</v>
      </c>
      <c r="G333" s="524"/>
      <c r="H333" s="530"/>
      <c r="M333" s="342"/>
    </row>
    <row r="334" spans="1:13" s="373" customFormat="1">
      <c r="G334" s="553"/>
      <c r="H334" s="530"/>
    </row>
    <row r="335" spans="1:13" s="373" customFormat="1">
      <c r="G335" s="553"/>
      <c r="H335" s="530"/>
    </row>
    <row r="336" spans="1:13" s="373" customFormat="1">
      <c r="A336" s="437"/>
      <c r="B336" s="396"/>
      <c r="C336" s="344"/>
      <c r="D336" s="396"/>
      <c r="E336" s="343" t="s">
        <v>900</v>
      </c>
      <c r="F336" s="344"/>
      <c r="G336" s="518"/>
      <c r="H336" s="530"/>
    </row>
    <row r="337" spans="1:12" s="373" customFormat="1" ht="15" thickBot="1">
      <c r="A337" s="323" t="s">
        <v>1394</v>
      </c>
      <c r="B337" s="422" t="s">
        <v>1393</v>
      </c>
      <c r="C337" s="422"/>
      <c r="D337" s="374" t="s">
        <v>1392</v>
      </c>
      <c r="E337" s="443" t="s">
        <v>901</v>
      </c>
      <c r="F337" s="346" t="s">
        <v>1390</v>
      </c>
      <c r="G337" s="519"/>
      <c r="H337" s="530"/>
    </row>
    <row r="338" spans="1:12" ht="15" thickBot="1">
      <c r="A338" s="185">
        <v>19</v>
      </c>
      <c r="B338" s="118" t="s">
        <v>6</v>
      </c>
      <c r="C338" s="119"/>
      <c r="D338" s="451"/>
      <c r="E338" s="449">
        <v>450</v>
      </c>
      <c r="F338" s="453">
        <f>SUM(D338*E338)</f>
        <v>0</v>
      </c>
      <c r="G338" s="169"/>
      <c r="H338" s="530"/>
    </row>
    <row r="339" spans="1:12" s="373" customFormat="1">
      <c r="A339" s="330"/>
      <c r="B339" s="328" t="s">
        <v>1913</v>
      </c>
      <c r="C339" s="358" t="s">
        <v>1183</v>
      </c>
      <c r="D339" s="375"/>
      <c r="E339" s="349"/>
      <c r="F339" s="350"/>
      <c r="G339" s="521"/>
      <c r="H339" s="530"/>
    </row>
    <row r="340" spans="1:12" s="373" customFormat="1">
      <c r="A340" s="330"/>
      <c r="B340" s="328" t="s">
        <v>1913</v>
      </c>
      <c r="C340" s="358" t="s">
        <v>1401</v>
      </c>
      <c r="D340" s="375"/>
      <c r="E340" s="349"/>
      <c r="F340" s="350"/>
      <c r="G340" s="521"/>
      <c r="H340" s="530"/>
    </row>
    <row r="341" spans="1:12" s="373" customFormat="1">
      <c r="A341" s="330"/>
      <c r="B341" s="328" t="s">
        <v>1913</v>
      </c>
      <c r="C341" s="358" t="s">
        <v>1184</v>
      </c>
      <c r="D341" s="375"/>
      <c r="E341" s="349"/>
      <c r="F341" s="350"/>
      <c r="G341" s="521"/>
      <c r="H341" s="530"/>
    </row>
    <row r="342" spans="1:12" s="373" customFormat="1">
      <c r="A342" s="330"/>
      <c r="B342" s="328" t="s">
        <v>1913</v>
      </c>
      <c r="C342" s="358" t="s">
        <v>0</v>
      </c>
      <c r="D342" s="375"/>
      <c r="E342" s="349"/>
      <c r="F342" s="350"/>
      <c r="G342" s="521"/>
      <c r="H342" s="530"/>
      <c r="L342" s="342"/>
    </row>
    <row r="343" spans="1:12" s="373" customFormat="1">
      <c r="A343" s="330"/>
      <c r="B343" s="328" t="s">
        <v>1913</v>
      </c>
      <c r="C343" s="358" t="s">
        <v>1</v>
      </c>
      <c r="D343" s="375"/>
      <c r="E343" s="349"/>
      <c r="F343" s="350"/>
      <c r="G343" s="521"/>
      <c r="H343" s="530"/>
      <c r="L343" s="342"/>
    </row>
    <row r="344" spans="1:12" s="373" customFormat="1">
      <c r="A344" s="330"/>
      <c r="B344" s="328" t="s">
        <v>1913</v>
      </c>
      <c r="C344" s="358" t="s">
        <v>2</v>
      </c>
      <c r="D344" s="375"/>
      <c r="E344" s="349"/>
      <c r="F344" s="350"/>
      <c r="G344" s="521"/>
      <c r="H344" s="530"/>
      <c r="L344" s="342"/>
    </row>
    <row r="345" spans="1:12" s="373" customFormat="1">
      <c r="A345" s="330"/>
      <c r="B345" s="328"/>
      <c r="C345" s="358" t="s">
        <v>3</v>
      </c>
      <c r="D345" s="375"/>
      <c r="E345" s="349"/>
      <c r="F345" s="350"/>
      <c r="G345" s="521"/>
      <c r="H345" s="530"/>
      <c r="L345" s="342"/>
    </row>
    <row r="346" spans="1:12" s="373" customFormat="1">
      <c r="A346" s="333"/>
      <c r="B346" s="328" t="s">
        <v>1913</v>
      </c>
      <c r="C346" s="358" t="s">
        <v>4</v>
      </c>
      <c r="D346" s="356"/>
      <c r="E346" s="351"/>
      <c r="F346" s="352"/>
      <c r="G346" s="522"/>
      <c r="H346" s="530"/>
      <c r="L346" s="358"/>
    </row>
    <row r="347" spans="1:12" s="373" customFormat="1">
      <c r="A347" s="335"/>
      <c r="B347" s="328" t="s">
        <v>1913</v>
      </c>
      <c r="C347" s="358" t="s">
        <v>5</v>
      </c>
      <c r="D347" s="375"/>
      <c r="E347" s="351"/>
      <c r="F347" s="353"/>
      <c r="G347" s="523"/>
      <c r="H347" s="530"/>
      <c r="L347" s="342"/>
    </row>
    <row r="348" spans="1:12" s="373" customFormat="1">
      <c r="A348" s="335"/>
      <c r="B348" s="328" t="s">
        <v>1913</v>
      </c>
      <c r="C348" s="499" t="s">
        <v>1947</v>
      </c>
      <c r="D348" s="375"/>
      <c r="E348" s="351"/>
      <c r="F348" s="353"/>
      <c r="G348" s="523"/>
      <c r="H348" s="530"/>
      <c r="L348" s="358"/>
    </row>
    <row r="349" spans="1:12" s="373" customFormat="1">
      <c r="A349" s="335"/>
      <c r="B349" s="328"/>
      <c r="C349" s="438"/>
      <c r="D349" s="375"/>
      <c r="E349" s="351"/>
      <c r="F349" s="353"/>
      <c r="G349" s="523"/>
      <c r="H349" s="530"/>
      <c r="L349" s="342"/>
    </row>
    <row r="350" spans="1:12" s="373" customFormat="1">
      <c r="A350" s="335"/>
      <c r="B350" s="421" t="s">
        <v>1948</v>
      </c>
      <c r="C350" s="439"/>
      <c r="D350" s="375"/>
      <c r="E350" s="351"/>
      <c r="F350" s="353"/>
      <c r="G350" s="523"/>
      <c r="H350" s="530"/>
    </row>
    <row r="351" spans="1:12" s="373" customFormat="1">
      <c r="A351" s="333"/>
      <c r="B351" s="328"/>
      <c r="C351" s="331"/>
      <c r="D351" s="356"/>
      <c r="E351" s="351"/>
      <c r="F351" s="352"/>
      <c r="G351" s="522"/>
      <c r="H351" s="530"/>
    </row>
    <row r="352" spans="1:12" s="373" customFormat="1">
      <c r="A352" s="333"/>
      <c r="B352" s="337"/>
      <c r="C352" s="338" t="s">
        <v>1308</v>
      </c>
      <c r="D352" s="338" t="s">
        <v>1307</v>
      </c>
      <c r="E352" s="338" t="s">
        <v>1306</v>
      </c>
      <c r="F352" s="354" t="s">
        <v>1305</v>
      </c>
      <c r="G352" s="524"/>
      <c r="H352" s="530"/>
    </row>
    <row r="353" spans="1:8" s="373" customFormat="1">
      <c r="A353" s="339"/>
      <c r="B353" s="340"/>
      <c r="C353" s="341" t="s">
        <v>1949</v>
      </c>
      <c r="D353" s="341" t="s">
        <v>1399</v>
      </c>
      <c r="E353" s="341" t="s">
        <v>1083</v>
      </c>
      <c r="F353" s="355" t="s">
        <v>1399</v>
      </c>
      <c r="G353" s="524"/>
      <c r="H353" s="531"/>
    </row>
    <row r="354" spans="1:8">
      <c r="A354" s="373"/>
      <c r="B354" s="373"/>
      <c r="C354" s="373"/>
      <c r="D354" s="373"/>
      <c r="E354" s="373"/>
      <c r="F354" s="373"/>
      <c r="G354" s="553"/>
      <c r="H354" s="342"/>
    </row>
    <row r="355" spans="1:8">
      <c r="A355" s="373"/>
      <c r="B355" s="373"/>
      <c r="C355" s="373"/>
      <c r="D355" s="373"/>
      <c r="E355" s="373"/>
      <c r="F355" s="373"/>
      <c r="G355" s="553"/>
      <c r="H355" s="342"/>
    </row>
    <row r="356" spans="1:8">
      <c r="A356" s="373"/>
      <c r="B356" s="373"/>
      <c r="C356" s="373"/>
      <c r="D356" s="373"/>
      <c r="E356" s="373"/>
      <c r="F356" s="373"/>
      <c r="G356" s="553"/>
      <c r="H356" s="342"/>
    </row>
    <row r="357" spans="1:8">
      <c r="A357" s="373"/>
      <c r="B357" s="373"/>
      <c r="C357" s="373"/>
      <c r="D357" s="373"/>
      <c r="E357" s="373"/>
      <c r="F357" s="373"/>
      <c r="G357" s="553"/>
      <c r="H357" s="342"/>
    </row>
    <row r="358" spans="1:8">
      <c r="A358" s="373"/>
      <c r="B358" s="373"/>
      <c r="C358" s="373"/>
      <c r="D358" s="373"/>
      <c r="E358" s="373"/>
      <c r="F358" s="373"/>
      <c r="G358" s="553"/>
      <c r="H358" s="342"/>
    </row>
    <row r="359" spans="1:8">
      <c r="A359" s="373"/>
      <c r="B359" s="373"/>
      <c r="C359" s="373"/>
      <c r="D359" s="373"/>
      <c r="E359" s="373"/>
      <c r="F359" s="373"/>
      <c r="G359" s="553"/>
      <c r="H359" s="342"/>
    </row>
    <row r="360" spans="1:8">
      <c r="A360" s="373"/>
      <c r="B360" s="373"/>
      <c r="C360" s="373"/>
      <c r="D360" s="373"/>
      <c r="E360" s="373"/>
      <c r="F360" s="373"/>
      <c r="G360" s="553"/>
      <c r="H360" s="342"/>
    </row>
    <row r="361" spans="1:8">
      <c r="A361" s="373"/>
      <c r="B361" s="373"/>
      <c r="C361" s="373"/>
      <c r="D361" s="373"/>
      <c r="E361" s="373"/>
      <c r="F361" s="373"/>
      <c r="G361" s="553"/>
      <c r="H361" s="342"/>
    </row>
    <row r="362" spans="1:8">
      <c r="A362" s="373"/>
      <c r="B362" s="373"/>
      <c r="C362" s="373"/>
      <c r="D362" s="373"/>
      <c r="E362" s="373"/>
      <c r="F362" s="373"/>
      <c r="G362" s="553"/>
      <c r="H362" s="342"/>
    </row>
    <row r="363" spans="1:8">
      <c r="A363" s="373"/>
      <c r="B363" s="373"/>
      <c r="C363" s="373"/>
      <c r="D363" s="373"/>
      <c r="E363" s="373"/>
      <c r="F363" s="373"/>
      <c r="G363" s="553"/>
      <c r="H363" s="342"/>
    </row>
    <row r="364" spans="1:8">
      <c r="A364" s="373"/>
      <c r="B364" s="373"/>
      <c r="C364" s="373"/>
      <c r="D364" s="373"/>
      <c r="E364" s="373"/>
      <c r="F364" s="373"/>
      <c r="G364" s="553"/>
      <c r="H364" s="342"/>
    </row>
    <row r="365" spans="1:8">
      <c r="A365" s="373"/>
      <c r="B365" s="373"/>
      <c r="C365" s="373"/>
      <c r="D365" s="373"/>
      <c r="E365" s="373"/>
      <c r="F365" s="373"/>
      <c r="G365" s="553"/>
      <c r="H365" s="342"/>
    </row>
    <row r="366" spans="1:8">
      <c r="A366" s="373"/>
      <c r="B366" s="373"/>
      <c r="C366" s="373"/>
      <c r="D366" s="373"/>
      <c r="E366" s="373"/>
      <c r="F366" s="373"/>
      <c r="G366" s="553"/>
      <c r="H366" s="342"/>
    </row>
    <row r="367" spans="1:8">
      <c r="A367" s="373"/>
      <c r="B367" s="373"/>
      <c r="C367" s="373"/>
      <c r="D367" s="373"/>
      <c r="E367" s="373"/>
      <c r="F367" s="373"/>
      <c r="G367" s="553"/>
      <c r="H367" s="342"/>
    </row>
    <row r="368" spans="1:8">
      <c r="A368" s="373"/>
      <c r="B368" s="373"/>
      <c r="C368" s="373"/>
      <c r="D368" s="373"/>
      <c r="E368" s="373"/>
      <c r="F368" s="373"/>
      <c r="G368" s="553"/>
      <c r="H368" s="342"/>
    </row>
    <row r="369" spans="1:8">
      <c r="A369" s="373"/>
      <c r="B369" s="373"/>
      <c r="C369" s="373"/>
      <c r="D369" s="373"/>
      <c r="E369" s="373"/>
      <c r="F369" s="373"/>
      <c r="G369" s="553"/>
      <c r="H369" s="342"/>
    </row>
    <row r="370" spans="1:8">
      <c r="A370" s="373"/>
      <c r="B370" s="373"/>
      <c r="C370" s="373"/>
      <c r="D370" s="373"/>
      <c r="E370" s="373"/>
      <c r="F370" s="373"/>
      <c r="G370" s="553"/>
      <c r="H370" s="342"/>
    </row>
    <row r="371" spans="1:8">
      <c r="A371" s="373"/>
      <c r="B371" s="373"/>
      <c r="C371" s="373"/>
      <c r="D371" s="373"/>
      <c r="E371" s="373"/>
      <c r="F371" s="373"/>
      <c r="G371" s="553"/>
      <c r="H371" s="342"/>
    </row>
  </sheetData>
  <sheetProtection selectLockedCells="1"/>
  <customSheetViews>
    <customSheetView guid="{2555927D-7DA8-47BD-AF8E-80CC103A8720}" topLeftCell="A325">
      <selection activeCell="A339" sqref="A339"/>
      <rowBreaks count="2" manualBreakCount="2">
        <brk id="117" max="16383" man="1"/>
        <brk id="189" max="16383" man="1"/>
      </rowBreaks>
      <pageMargins left="0.32" right="0.24" top="0.35" bottom="0.54" header="0.27" footer="0.24"/>
      <pageSetup paperSize="5" scale="84" orientation="portrait" r:id="rId1"/>
      <headerFooter alignWithMargins="0">
        <oddFooter>Page &amp;P of &amp;N</oddFooter>
      </headerFooter>
    </customSheetView>
  </customSheetViews>
  <mergeCells count="50">
    <mergeCell ref="B23:C23"/>
    <mergeCell ref="B24:C24"/>
    <mergeCell ref="B29:C29"/>
    <mergeCell ref="B41:C41"/>
    <mergeCell ref="B3:C3"/>
    <mergeCell ref="B4:C4"/>
    <mergeCell ref="B5:C5"/>
    <mergeCell ref="B10:C10"/>
    <mergeCell ref="B22:C22"/>
    <mergeCell ref="B42:C42"/>
    <mergeCell ref="B98:C98"/>
    <mergeCell ref="B99:C99"/>
    <mergeCell ref="B109:C109"/>
    <mergeCell ref="B184:C184"/>
    <mergeCell ref="B157:C157"/>
    <mergeCell ref="B166:C166"/>
    <mergeCell ref="B173:C173"/>
    <mergeCell ref="B43:C43"/>
    <mergeCell ref="B87:C87"/>
    <mergeCell ref="B192:C192"/>
    <mergeCell ref="B237:C237"/>
    <mergeCell ref="B48:C48"/>
    <mergeCell ref="B61:C61"/>
    <mergeCell ref="B62:C62"/>
    <mergeCell ref="B78:C78"/>
    <mergeCell ref="B156:C156"/>
    <mergeCell ref="B138:C138"/>
    <mergeCell ref="B120:C120"/>
    <mergeCell ref="B139:C139"/>
    <mergeCell ref="B121:C121"/>
    <mergeCell ref="B60:C60"/>
    <mergeCell ref="B122:C122"/>
    <mergeCell ref="B79:C79"/>
    <mergeCell ref="B80:C80"/>
    <mergeCell ref="B238:C238"/>
    <mergeCell ref="B207:C207"/>
    <mergeCell ref="B208:C208"/>
    <mergeCell ref="B221:C221"/>
    <mergeCell ref="B222:C222"/>
    <mergeCell ref="J63:J64"/>
    <mergeCell ref="J66:J67"/>
    <mergeCell ref="B191:C191"/>
    <mergeCell ref="H140:I140"/>
    <mergeCell ref="H141:I141"/>
    <mergeCell ref="H148:I148"/>
    <mergeCell ref="B172:C172"/>
    <mergeCell ref="F70:F72"/>
    <mergeCell ref="B67:C67"/>
    <mergeCell ref="B129:C129"/>
    <mergeCell ref="B137:C137"/>
  </mergeCells>
  <phoneticPr fontId="0" type="noConversion"/>
  <pageMargins left="0.32" right="0.24" top="0.35" bottom="0.54" header="0.27" footer="0.24"/>
  <pageSetup paperSize="5" scale="84" orientation="portrait" r:id="rId2"/>
  <headerFooter alignWithMargins="0">
    <oddFooter>Page &amp;P of &amp;N</oddFooter>
  </headerFooter>
  <rowBreaks count="2" manualBreakCount="2">
    <brk id="117" max="16383" man="1"/>
    <brk id="189"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7"/>
  <sheetViews>
    <sheetView topLeftCell="A400" zoomScaleNormal="100" workbookViewId="0">
      <selection activeCell="H27" sqref="H27"/>
    </sheetView>
  </sheetViews>
  <sheetFormatPr defaultRowHeight="14.4"/>
  <cols>
    <col min="1" max="1" width="9.25" customWidth="1"/>
    <col min="2" max="2" width="6.125" customWidth="1"/>
    <col min="3" max="3" width="35" customWidth="1"/>
    <col min="4" max="4" width="11.125" customWidth="1"/>
    <col min="5" max="5" width="17.25" customWidth="1"/>
    <col min="6" max="6" width="27.125" customWidth="1"/>
    <col min="8" max="8" width="69.25" style="418" customWidth="1"/>
    <col min="10" max="10" width="13.75" customWidth="1"/>
  </cols>
  <sheetData>
    <row r="1" spans="1:8" ht="15.6">
      <c r="A1" s="80" t="s">
        <v>51</v>
      </c>
      <c r="D1" s="6"/>
      <c r="G1" s="4"/>
      <c r="H1" s="528" t="s">
        <v>54</v>
      </c>
    </row>
    <row r="2" spans="1:8" ht="28.8">
      <c r="A2" s="53"/>
      <c r="B2" s="35"/>
      <c r="C2" s="29"/>
      <c r="D2" s="35"/>
      <c r="E2" s="512" t="s">
        <v>49</v>
      </c>
      <c r="F2" s="29"/>
      <c r="G2" s="163"/>
      <c r="H2" s="541" t="s">
        <v>58</v>
      </c>
    </row>
    <row r="3" spans="1:8" ht="28.8">
      <c r="A3" s="61" t="s">
        <v>1394</v>
      </c>
      <c r="B3" s="791" t="s">
        <v>1393</v>
      </c>
      <c r="C3" s="791"/>
      <c r="D3" s="47" t="s">
        <v>1392</v>
      </c>
      <c r="E3" s="48" t="s">
        <v>901</v>
      </c>
      <c r="F3" s="37" t="s">
        <v>1390</v>
      </c>
      <c r="G3" s="164"/>
      <c r="H3" s="542" t="s">
        <v>55</v>
      </c>
    </row>
    <row r="4" spans="1:8" ht="28.8">
      <c r="A4" s="54">
        <v>1</v>
      </c>
      <c r="B4" s="773" t="s">
        <v>1858</v>
      </c>
      <c r="C4" s="774"/>
      <c r="D4" s="365"/>
      <c r="E4" s="447">
        <v>198.9</v>
      </c>
      <c r="F4" s="448">
        <f>SUM(D4*E4)</f>
        <v>0</v>
      </c>
      <c r="G4" s="165"/>
      <c r="H4" s="542" t="s">
        <v>56</v>
      </c>
    </row>
    <row r="5" spans="1:8">
      <c r="A5" s="40"/>
      <c r="B5" s="46" t="s">
        <v>1913</v>
      </c>
      <c r="C5" s="76" t="s">
        <v>788</v>
      </c>
      <c r="D5" s="112"/>
      <c r="E5" s="42"/>
      <c r="F5" s="43"/>
      <c r="G5" s="32"/>
      <c r="H5" s="543" t="s">
        <v>57</v>
      </c>
    </row>
    <row r="6" spans="1:8">
      <c r="A6" s="40"/>
      <c r="B6" s="46" t="s">
        <v>1913</v>
      </c>
      <c r="C6" s="74" t="s">
        <v>789</v>
      </c>
      <c r="D6" s="112"/>
      <c r="E6" s="42"/>
      <c r="F6" s="43"/>
      <c r="G6" s="32"/>
      <c r="H6" s="529"/>
    </row>
    <row r="7" spans="1:8">
      <c r="A7" s="40"/>
      <c r="B7" s="46" t="s">
        <v>1913</v>
      </c>
      <c r="C7" s="74" t="s">
        <v>790</v>
      </c>
      <c r="D7" s="112"/>
      <c r="E7" s="42"/>
      <c r="F7" s="43"/>
      <c r="G7" s="32"/>
      <c r="H7" s="530"/>
    </row>
    <row r="8" spans="1:8">
      <c r="A8" s="40"/>
      <c r="B8" s="46" t="s">
        <v>1913</v>
      </c>
      <c r="C8" s="74" t="s">
        <v>791</v>
      </c>
      <c r="D8" s="112"/>
      <c r="E8" s="42"/>
      <c r="F8" s="43"/>
      <c r="G8" s="32"/>
      <c r="H8" s="530"/>
    </row>
    <row r="9" spans="1:8">
      <c r="A9" s="40"/>
      <c r="B9" s="46" t="s">
        <v>1913</v>
      </c>
      <c r="C9" s="74" t="s">
        <v>792</v>
      </c>
      <c r="D9" s="112"/>
      <c r="E9" s="42"/>
      <c r="F9" s="43"/>
      <c r="G9" s="32"/>
      <c r="H9" s="530"/>
    </row>
    <row r="10" spans="1:8">
      <c r="A10" s="40"/>
      <c r="B10" s="46" t="s">
        <v>1913</v>
      </c>
      <c r="C10" s="74" t="s">
        <v>793</v>
      </c>
      <c r="D10" s="112"/>
      <c r="E10" s="42"/>
      <c r="F10" s="43"/>
      <c r="G10" s="32"/>
      <c r="H10" s="530"/>
    </row>
    <row r="11" spans="1:8">
      <c r="A11" s="40"/>
      <c r="B11" s="46" t="s">
        <v>1913</v>
      </c>
      <c r="C11" s="3" t="s">
        <v>794</v>
      </c>
      <c r="D11" s="112"/>
      <c r="E11" s="63"/>
      <c r="F11" s="64"/>
      <c r="G11" s="166"/>
      <c r="H11" s="530"/>
    </row>
    <row r="12" spans="1:8">
      <c r="A12" s="65"/>
      <c r="B12" s="46" t="s">
        <v>1913</v>
      </c>
      <c r="C12" s="70" t="s">
        <v>795</v>
      </c>
      <c r="D12" s="31"/>
      <c r="E12" s="56"/>
      <c r="F12" s="44"/>
      <c r="G12" s="167"/>
      <c r="H12" s="530"/>
    </row>
    <row r="13" spans="1:8">
      <c r="A13" s="55"/>
      <c r="D13" s="112"/>
      <c r="E13" s="56"/>
      <c r="F13" s="73"/>
      <c r="G13" s="168"/>
      <c r="H13" s="530"/>
    </row>
    <row r="14" spans="1:8">
      <c r="A14" s="55"/>
      <c r="B14" s="89" t="s">
        <v>204</v>
      </c>
      <c r="C14" s="70"/>
      <c r="D14" s="112"/>
      <c r="E14" s="56"/>
      <c r="F14" s="73"/>
      <c r="G14" s="168"/>
      <c r="H14" s="530"/>
    </row>
    <row r="15" spans="1:8">
      <c r="A15" s="65"/>
      <c r="C15" s="15"/>
      <c r="D15" s="31"/>
      <c r="E15" s="56"/>
      <c r="F15" s="44"/>
      <c r="G15" s="167"/>
      <c r="H15" s="530"/>
    </row>
    <row r="16" spans="1:8">
      <c r="A16" s="51"/>
      <c r="B16" s="45"/>
      <c r="C16" s="23" t="s">
        <v>1308</v>
      </c>
      <c r="D16" s="23" t="s">
        <v>1307</v>
      </c>
      <c r="E16" s="23" t="s">
        <v>1306</v>
      </c>
      <c r="F16" s="24" t="s">
        <v>1305</v>
      </c>
      <c r="G16" s="161"/>
      <c r="H16" s="530"/>
    </row>
    <row r="17" spans="1:8">
      <c r="A17" s="60"/>
      <c r="B17" s="27"/>
      <c r="C17" s="25" t="s">
        <v>1399</v>
      </c>
      <c r="D17" s="25" t="s">
        <v>1399</v>
      </c>
      <c r="E17" s="25" t="s">
        <v>1399</v>
      </c>
      <c r="F17" s="26" t="s">
        <v>1399</v>
      </c>
      <c r="G17" s="161"/>
      <c r="H17" s="530"/>
    </row>
    <row r="18" spans="1:8">
      <c r="D18" s="6"/>
      <c r="G18" s="4"/>
      <c r="H18" s="530"/>
    </row>
    <row r="19" spans="1:8">
      <c r="A19" s="53"/>
      <c r="B19" s="35"/>
      <c r="C19" s="29"/>
      <c r="D19" s="35"/>
      <c r="E19" s="512" t="s">
        <v>49</v>
      </c>
      <c r="F19" s="29"/>
      <c r="G19" s="163"/>
      <c r="H19" s="530"/>
    </row>
    <row r="20" spans="1:8">
      <c r="A20" s="61" t="s">
        <v>1394</v>
      </c>
      <c r="B20" s="791" t="s">
        <v>1393</v>
      </c>
      <c r="C20" s="791"/>
      <c r="D20" s="47" t="s">
        <v>1392</v>
      </c>
      <c r="E20" s="48" t="s">
        <v>901</v>
      </c>
      <c r="F20" s="37" t="s">
        <v>1390</v>
      </c>
      <c r="G20" s="164"/>
      <c r="H20" s="530"/>
    </row>
    <row r="21" spans="1:8">
      <c r="A21" s="54">
        <v>2</v>
      </c>
      <c r="B21" s="773" t="s">
        <v>858</v>
      </c>
      <c r="C21" s="774"/>
      <c r="D21" s="365"/>
      <c r="E21" s="447">
        <v>264</v>
      </c>
      <c r="F21" s="448">
        <f>SUM(D21*E21)</f>
        <v>0</v>
      </c>
      <c r="G21" s="165"/>
      <c r="H21" s="530"/>
    </row>
    <row r="22" spans="1:8">
      <c r="A22" s="40"/>
      <c r="B22" s="46" t="s">
        <v>1913</v>
      </c>
      <c r="C22" s="59" t="s">
        <v>969</v>
      </c>
      <c r="D22" s="112"/>
      <c r="E22" s="42"/>
      <c r="F22" s="43"/>
      <c r="G22" s="32"/>
      <c r="H22" s="530"/>
    </row>
    <row r="23" spans="1:8">
      <c r="A23" s="40"/>
      <c r="B23" s="46" t="s">
        <v>1913</v>
      </c>
      <c r="C23" s="85" t="s">
        <v>970</v>
      </c>
      <c r="D23" s="112"/>
      <c r="E23" s="42"/>
      <c r="F23" s="43"/>
      <c r="G23" s="32"/>
      <c r="H23" s="530"/>
    </row>
    <row r="24" spans="1:8">
      <c r="A24" s="40"/>
      <c r="B24" s="46" t="s">
        <v>1913</v>
      </c>
      <c r="C24" s="74" t="s">
        <v>971</v>
      </c>
      <c r="D24" s="112"/>
      <c r="E24" s="42"/>
      <c r="F24" s="43"/>
      <c r="G24" s="32"/>
      <c r="H24" s="530"/>
    </row>
    <row r="25" spans="1:8">
      <c r="A25" s="40"/>
      <c r="B25" s="46"/>
      <c r="C25" s="76" t="s">
        <v>972</v>
      </c>
      <c r="D25" s="112"/>
      <c r="E25" s="42"/>
      <c r="F25" s="43"/>
      <c r="G25" s="32"/>
      <c r="H25" s="530"/>
    </row>
    <row r="26" spans="1:8">
      <c r="A26" s="40"/>
      <c r="B26" s="46" t="s">
        <v>1913</v>
      </c>
      <c r="C26" s="74" t="s">
        <v>767</v>
      </c>
      <c r="D26" s="112"/>
      <c r="E26" s="42"/>
      <c r="F26" s="43"/>
      <c r="G26" s="32"/>
      <c r="H26" s="530"/>
    </row>
    <row r="27" spans="1:8">
      <c r="A27" s="40"/>
      <c r="B27" s="46" t="s">
        <v>1913</v>
      </c>
      <c r="C27" s="74" t="s">
        <v>768</v>
      </c>
      <c r="D27" s="112"/>
      <c r="E27" s="42"/>
      <c r="F27" s="43"/>
      <c r="G27" s="32"/>
      <c r="H27" s="530"/>
    </row>
    <row r="28" spans="1:8">
      <c r="A28" s="40"/>
      <c r="B28" s="46" t="s">
        <v>1913</v>
      </c>
      <c r="C28" s="74" t="s">
        <v>769</v>
      </c>
      <c r="D28" s="112"/>
      <c r="E28" s="42"/>
      <c r="F28" s="43"/>
      <c r="G28" s="32"/>
      <c r="H28" s="530"/>
    </row>
    <row r="29" spans="1:8">
      <c r="A29" s="40"/>
      <c r="B29" s="46" t="s">
        <v>1913</v>
      </c>
      <c r="C29" s="74" t="s">
        <v>770</v>
      </c>
      <c r="D29" s="112"/>
      <c r="E29" s="42"/>
      <c r="F29" s="43"/>
      <c r="G29" s="32"/>
      <c r="H29" s="530"/>
    </row>
    <row r="30" spans="1:8">
      <c r="A30" s="40"/>
      <c r="B30" s="46" t="s">
        <v>1913</v>
      </c>
      <c r="C30" s="74" t="s">
        <v>771</v>
      </c>
      <c r="D30" s="112"/>
      <c r="E30" s="42"/>
      <c r="F30" s="43"/>
      <c r="G30" s="32"/>
      <c r="H30" s="530"/>
    </row>
    <row r="31" spans="1:8">
      <c r="A31" s="40"/>
      <c r="B31" s="46" t="s">
        <v>1913</v>
      </c>
      <c r="C31" s="74" t="s">
        <v>772</v>
      </c>
      <c r="D31" s="112"/>
      <c r="E31" s="42"/>
      <c r="F31" s="43"/>
      <c r="G31" s="32"/>
      <c r="H31" s="530"/>
    </row>
    <row r="32" spans="1:8">
      <c r="A32" s="40"/>
      <c r="D32" s="112"/>
      <c r="E32" s="42"/>
      <c r="F32" s="43"/>
      <c r="G32" s="32"/>
      <c r="H32" s="530"/>
    </row>
    <row r="33" spans="1:8">
      <c r="A33" s="55"/>
      <c r="B33" s="69" t="s">
        <v>205</v>
      </c>
      <c r="C33" s="70"/>
      <c r="D33" s="112"/>
      <c r="E33" s="56"/>
      <c r="F33" s="73"/>
      <c r="G33" s="168"/>
      <c r="H33" s="530"/>
    </row>
    <row r="34" spans="1:8">
      <c r="A34" s="65"/>
      <c r="B34" s="46"/>
      <c r="C34" s="15"/>
      <c r="D34" s="31"/>
      <c r="E34" s="56"/>
      <c r="F34" s="44"/>
      <c r="G34" s="167"/>
      <c r="H34" s="530"/>
    </row>
    <row r="35" spans="1:8">
      <c r="A35" s="51"/>
      <c r="B35" s="45"/>
      <c r="C35" s="23" t="s">
        <v>1308</v>
      </c>
      <c r="D35" s="23" t="s">
        <v>1307</v>
      </c>
      <c r="E35" s="23" t="s">
        <v>1306</v>
      </c>
      <c r="F35" s="24" t="s">
        <v>1305</v>
      </c>
      <c r="G35" s="161"/>
      <c r="H35" s="530"/>
    </row>
    <row r="36" spans="1:8">
      <c r="A36" s="60"/>
      <c r="B36" s="27"/>
      <c r="C36" s="25" t="s">
        <v>1399</v>
      </c>
      <c r="D36" s="25" t="s">
        <v>1399</v>
      </c>
      <c r="E36" s="25" t="s">
        <v>1399</v>
      </c>
      <c r="F36" s="26" t="s">
        <v>1399</v>
      </c>
      <c r="G36" s="161"/>
      <c r="H36" s="530"/>
    </row>
    <row r="37" spans="1:8">
      <c r="D37" s="6"/>
      <c r="G37" s="4"/>
      <c r="H37" s="530"/>
    </row>
    <row r="38" spans="1:8">
      <c r="A38" s="53"/>
      <c r="B38" s="35"/>
      <c r="C38" s="29"/>
      <c r="D38" s="35"/>
      <c r="E38" s="512" t="s">
        <v>49</v>
      </c>
      <c r="F38" s="29"/>
      <c r="G38" s="163"/>
      <c r="H38" s="530"/>
    </row>
    <row r="39" spans="1:8">
      <c r="A39" s="61" t="s">
        <v>1394</v>
      </c>
      <c r="B39" s="791" t="s">
        <v>1393</v>
      </c>
      <c r="C39" s="791"/>
      <c r="D39" s="47" t="s">
        <v>1392</v>
      </c>
      <c r="E39" s="48" t="s">
        <v>901</v>
      </c>
      <c r="F39" s="37" t="s">
        <v>1390</v>
      </c>
      <c r="G39" s="164"/>
      <c r="H39" s="530"/>
    </row>
    <row r="40" spans="1:8">
      <c r="A40" s="54">
        <v>3</v>
      </c>
      <c r="B40" s="773" t="s">
        <v>797</v>
      </c>
      <c r="C40" s="774"/>
      <c r="D40" s="365"/>
      <c r="E40" s="447">
        <v>168.9</v>
      </c>
      <c r="F40" s="448">
        <f>SUM(D40*E40)</f>
        <v>0</v>
      </c>
      <c r="G40" s="165"/>
      <c r="H40" s="530"/>
    </row>
    <row r="41" spans="1:8">
      <c r="A41" s="40"/>
      <c r="B41" s="46" t="s">
        <v>1913</v>
      </c>
      <c r="C41" s="76" t="s">
        <v>780</v>
      </c>
      <c r="D41" s="112"/>
      <c r="E41" s="42"/>
      <c r="F41" s="43"/>
      <c r="G41" s="32"/>
      <c r="H41" s="530"/>
    </row>
    <row r="42" spans="1:8">
      <c r="A42" s="40"/>
      <c r="B42" s="46" t="s">
        <v>1913</v>
      </c>
      <c r="C42" s="74" t="s">
        <v>781</v>
      </c>
      <c r="D42" s="112"/>
      <c r="E42" s="42"/>
      <c r="F42" s="43"/>
      <c r="G42" s="32"/>
      <c r="H42" s="530"/>
    </row>
    <row r="43" spans="1:8">
      <c r="A43" s="40"/>
      <c r="B43" s="46" t="s">
        <v>1913</v>
      </c>
      <c r="C43" s="74" t="s">
        <v>782</v>
      </c>
      <c r="D43" s="112"/>
      <c r="E43" s="42"/>
      <c r="F43" s="43"/>
      <c r="G43" s="32"/>
      <c r="H43" s="530"/>
    </row>
    <row r="44" spans="1:8">
      <c r="A44" s="40"/>
      <c r="B44" s="46" t="s">
        <v>1913</v>
      </c>
      <c r="C44" s="74" t="s">
        <v>783</v>
      </c>
      <c r="D44" s="112"/>
      <c r="E44" s="42"/>
      <c r="F44" s="43"/>
      <c r="G44" s="32"/>
      <c r="H44" s="530"/>
    </row>
    <row r="45" spans="1:8">
      <c r="A45" s="40"/>
      <c r="B45" s="46" t="s">
        <v>1913</v>
      </c>
      <c r="C45" s="74" t="s">
        <v>784</v>
      </c>
      <c r="D45" s="112"/>
      <c r="E45" s="42"/>
      <c r="F45" s="43"/>
      <c r="G45" s="32"/>
      <c r="H45" s="530"/>
    </row>
    <row r="46" spans="1:8">
      <c r="A46" s="40"/>
      <c r="B46" s="46" t="s">
        <v>1913</v>
      </c>
      <c r="C46" s="74" t="s">
        <v>785</v>
      </c>
      <c r="D46" s="112"/>
      <c r="E46" s="42"/>
      <c r="F46" s="43"/>
      <c r="G46" s="32"/>
      <c r="H46" s="530"/>
    </row>
    <row r="47" spans="1:8">
      <c r="A47" s="40"/>
      <c r="B47" s="46" t="s">
        <v>1913</v>
      </c>
      <c r="C47" s="3" t="s">
        <v>786</v>
      </c>
      <c r="D47" s="112"/>
      <c r="E47" s="63"/>
      <c r="F47" s="64"/>
      <c r="G47" s="166"/>
      <c r="H47" s="530"/>
    </row>
    <row r="48" spans="1:8">
      <c r="A48" s="65"/>
      <c r="B48" s="46" t="s">
        <v>1913</v>
      </c>
      <c r="C48" s="3" t="s">
        <v>787</v>
      </c>
      <c r="D48" s="31"/>
      <c r="E48" s="56"/>
      <c r="F48" s="44"/>
      <c r="G48" s="167"/>
      <c r="H48" s="530"/>
    </row>
    <row r="49" spans="1:8">
      <c r="A49" s="65"/>
      <c r="B49" s="46" t="s">
        <v>1913</v>
      </c>
      <c r="C49" s="3" t="s">
        <v>773</v>
      </c>
      <c r="D49" s="31"/>
      <c r="E49" s="56"/>
      <c r="F49" s="44"/>
      <c r="G49" s="167"/>
      <c r="H49" s="530"/>
    </row>
    <row r="50" spans="1:8">
      <c r="A50" s="65"/>
      <c r="B50" s="46" t="s">
        <v>1913</v>
      </c>
      <c r="C50" s="67" t="s">
        <v>774</v>
      </c>
      <c r="D50" s="31"/>
      <c r="E50" s="56"/>
      <c r="F50" s="44"/>
      <c r="G50" s="167"/>
      <c r="H50" s="530"/>
    </row>
    <row r="51" spans="1:8">
      <c r="A51" s="65"/>
      <c r="B51" s="46" t="s">
        <v>1913</v>
      </c>
      <c r="C51" s="67" t="s">
        <v>775</v>
      </c>
      <c r="D51" s="31"/>
      <c r="E51" s="56"/>
      <c r="F51" s="44"/>
      <c r="G51" s="167"/>
      <c r="H51" s="530"/>
    </row>
    <row r="52" spans="1:8">
      <c r="A52" s="65"/>
      <c r="B52" s="46" t="s">
        <v>1913</v>
      </c>
      <c r="C52" s="67" t="s">
        <v>776</v>
      </c>
      <c r="D52" s="31"/>
      <c r="E52" s="56"/>
      <c r="F52" s="44"/>
      <c r="G52" s="167"/>
      <c r="H52" s="530"/>
    </row>
    <row r="53" spans="1:8">
      <c r="A53" s="65"/>
      <c r="B53" s="46" t="s">
        <v>1913</v>
      </c>
      <c r="C53" s="67" t="s">
        <v>777</v>
      </c>
      <c r="D53" s="31"/>
      <c r="E53" s="56"/>
      <c r="F53" s="44"/>
      <c r="G53" s="167"/>
      <c r="H53" s="530"/>
    </row>
    <row r="54" spans="1:8">
      <c r="A54" s="65"/>
      <c r="B54" s="46" t="s">
        <v>1913</v>
      </c>
      <c r="C54" s="67" t="s">
        <v>778</v>
      </c>
      <c r="D54" s="31"/>
      <c r="E54" s="56"/>
      <c r="F54" s="44"/>
      <c r="G54" s="167"/>
      <c r="H54" s="530"/>
    </row>
    <row r="55" spans="1:8">
      <c r="A55" s="65"/>
      <c r="B55" s="46" t="s">
        <v>1913</v>
      </c>
      <c r="C55" s="67" t="s">
        <v>779</v>
      </c>
      <c r="D55" s="31"/>
      <c r="E55" s="56"/>
      <c r="F55" s="44"/>
      <c r="G55" s="167"/>
      <c r="H55" s="530"/>
    </row>
    <row r="56" spans="1:8">
      <c r="A56" s="65"/>
      <c r="D56" s="31"/>
      <c r="E56" s="56"/>
      <c r="F56" s="44"/>
      <c r="G56" s="167"/>
      <c r="H56" s="530"/>
    </row>
    <row r="57" spans="1:8">
      <c r="A57" s="55"/>
      <c r="B57" s="69" t="s">
        <v>206</v>
      </c>
      <c r="C57" s="70"/>
      <c r="D57" s="112"/>
      <c r="E57" s="56"/>
      <c r="F57" s="73"/>
      <c r="G57" s="168"/>
      <c r="H57" s="532"/>
    </row>
    <row r="58" spans="1:8">
      <c r="A58" s="65"/>
      <c r="B58" s="46"/>
      <c r="C58" s="15"/>
      <c r="D58" s="31"/>
      <c r="E58" s="56"/>
      <c r="F58" s="44"/>
      <c r="G58" s="167"/>
      <c r="H58" s="532"/>
    </row>
    <row r="59" spans="1:8">
      <c r="A59" s="51"/>
      <c r="B59" s="45"/>
      <c r="C59" s="23" t="s">
        <v>1308</v>
      </c>
      <c r="D59" s="23" t="s">
        <v>1307</v>
      </c>
      <c r="E59" s="23" t="s">
        <v>1306</v>
      </c>
      <c r="F59" s="24" t="s">
        <v>1305</v>
      </c>
      <c r="G59" s="161"/>
      <c r="H59" s="532"/>
    </row>
    <row r="60" spans="1:8">
      <c r="A60" s="60"/>
      <c r="B60" s="27"/>
      <c r="C60" s="25" t="s">
        <v>1399</v>
      </c>
      <c r="D60" s="25" t="s">
        <v>1399</v>
      </c>
      <c r="E60" s="25" t="s">
        <v>1399</v>
      </c>
      <c r="F60" s="26" t="s">
        <v>1399</v>
      </c>
      <c r="G60" s="161"/>
      <c r="H60" s="532"/>
    </row>
    <row r="61" spans="1:8">
      <c r="A61" s="240"/>
      <c r="B61" s="81"/>
      <c r="C61" s="23"/>
      <c r="D61" s="23"/>
      <c r="E61" s="23"/>
      <c r="F61" s="23"/>
      <c r="G61" s="161"/>
      <c r="H61" s="532"/>
    </row>
    <row r="62" spans="1:8">
      <c r="A62" s="53"/>
      <c r="B62" s="35"/>
      <c r="C62" s="29"/>
      <c r="D62" s="35"/>
      <c r="E62" s="512" t="s">
        <v>49</v>
      </c>
      <c r="F62" s="29"/>
      <c r="G62" s="163"/>
      <c r="H62" s="532"/>
    </row>
    <row r="63" spans="1:8">
      <c r="A63" s="61" t="s">
        <v>1394</v>
      </c>
      <c r="B63" s="791" t="s">
        <v>1393</v>
      </c>
      <c r="C63" s="791"/>
      <c r="D63" s="47" t="s">
        <v>1392</v>
      </c>
      <c r="E63" s="48" t="s">
        <v>901</v>
      </c>
      <c r="F63" s="37" t="s">
        <v>1390</v>
      </c>
      <c r="G63" s="164"/>
      <c r="H63" s="532"/>
    </row>
    <row r="64" spans="1:8">
      <c r="A64" s="54">
        <v>4</v>
      </c>
      <c r="B64" s="773" t="s">
        <v>796</v>
      </c>
      <c r="C64" s="774"/>
      <c r="D64" s="365"/>
      <c r="E64" s="447">
        <v>323.99</v>
      </c>
      <c r="F64" s="448">
        <f>SUM(D64*E64)</f>
        <v>0</v>
      </c>
      <c r="G64" s="165"/>
      <c r="H64" s="532"/>
    </row>
    <row r="65" spans="1:8">
      <c r="A65" s="40"/>
      <c r="B65" s="46"/>
      <c r="C65" s="77"/>
      <c r="D65" s="112"/>
      <c r="E65" s="42"/>
      <c r="F65" s="43"/>
      <c r="G65" s="32"/>
      <c r="H65" s="532"/>
    </row>
    <row r="66" spans="1:8">
      <c r="A66" s="40"/>
      <c r="B66" s="46" t="s">
        <v>1913</v>
      </c>
      <c r="C66" s="98" t="s">
        <v>1708</v>
      </c>
      <c r="D66" s="112"/>
      <c r="E66" s="42"/>
      <c r="F66" s="43"/>
      <c r="G66" s="32"/>
      <c r="H66" s="532"/>
    </row>
    <row r="67" spans="1:8">
      <c r="A67" s="40"/>
      <c r="B67" s="46" t="s">
        <v>1913</v>
      </c>
      <c r="C67" s="99" t="s">
        <v>1709</v>
      </c>
      <c r="D67" s="112"/>
      <c r="E67" s="42"/>
      <c r="F67" s="43"/>
      <c r="G67" s="32"/>
      <c r="H67" s="532"/>
    </row>
    <row r="68" spans="1:8">
      <c r="A68" s="40"/>
      <c r="B68" s="46" t="s">
        <v>1913</v>
      </c>
      <c r="C68" s="99" t="s">
        <v>1710</v>
      </c>
      <c r="D68" s="112"/>
      <c r="E68" s="42"/>
      <c r="F68" s="43"/>
      <c r="G68" s="32"/>
      <c r="H68" s="532"/>
    </row>
    <row r="69" spans="1:8">
      <c r="A69" s="40"/>
      <c r="B69" s="46" t="s">
        <v>1913</v>
      </c>
      <c r="C69" s="99" t="s">
        <v>298</v>
      </c>
      <c r="D69" s="112"/>
      <c r="E69" s="42"/>
      <c r="F69" s="43"/>
      <c r="G69" s="32"/>
      <c r="H69" s="532"/>
    </row>
    <row r="70" spans="1:8">
      <c r="A70" s="40"/>
      <c r="B70" s="46" t="s">
        <v>1913</v>
      </c>
      <c r="C70" s="99" t="s">
        <v>299</v>
      </c>
      <c r="D70" s="112"/>
      <c r="E70" s="42"/>
      <c r="F70" s="43"/>
      <c r="G70" s="32"/>
      <c r="H70" s="532"/>
    </row>
    <row r="71" spans="1:8">
      <c r="A71" s="40"/>
      <c r="B71" s="46" t="s">
        <v>1913</v>
      </c>
      <c r="C71" s="99" t="s">
        <v>300</v>
      </c>
      <c r="D71" s="112"/>
      <c r="E71" s="63"/>
      <c r="F71" s="64"/>
      <c r="G71" s="166"/>
      <c r="H71" s="532"/>
    </row>
    <row r="72" spans="1:8">
      <c r="A72" s="65"/>
      <c r="B72" s="46" t="s">
        <v>1913</v>
      </c>
      <c r="C72" s="100" t="s">
        <v>301</v>
      </c>
      <c r="D72" s="31"/>
      <c r="E72" s="56"/>
      <c r="F72" s="44"/>
      <c r="G72" s="167"/>
      <c r="H72" s="532"/>
    </row>
    <row r="73" spans="1:8">
      <c r="A73" s="55"/>
      <c r="B73" s="46" t="s">
        <v>1913</v>
      </c>
      <c r="C73" s="101" t="s">
        <v>302</v>
      </c>
      <c r="D73" s="112"/>
      <c r="E73" s="56"/>
      <c r="F73" s="73"/>
      <c r="G73" s="168"/>
      <c r="H73" s="532"/>
    </row>
    <row r="74" spans="1:8">
      <c r="A74" s="55"/>
      <c r="B74" s="69"/>
      <c r="C74" s="28"/>
      <c r="D74" s="112"/>
      <c r="E74" s="56"/>
      <c r="F74" s="73"/>
      <c r="G74" s="168"/>
      <c r="H74" s="532"/>
    </row>
    <row r="75" spans="1:8">
      <c r="A75" s="55"/>
      <c r="B75" s="97" t="s">
        <v>207</v>
      </c>
      <c r="D75" s="112"/>
      <c r="E75" s="56"/>
      <c r="F75" s="73"/>
      <c r="G75" s="168"/>
      <c r="H75" s="532"/>
    </row>
    <row r="76" spans="1:8">
      <c r="A76" s="65"/>
      <c r="B76" s="46"/>
      <c r="C76" s="15"/>
      <c r="D76" s="31"/>
      <c r="E76" s="56"/>
      <c r="F76" s="44"/>
      <c r="G76" s="167"/>
      <c r="H76" s="532"/>
    </row>
    <row r="77" spans="1:8">
      <c r="A77" s="51"/>
      <c r="B77" s="45"/>
      <c r="C77" s="23" t="s">
        <v>1308</v>
      </c>
      <c r="D77" s="23" t="s">
        <v>1307</v>
      </c>
      <c r="E77" s="23" t="s">
        <v>1306</v>
      </c>
      <c r="F77" s="24" t="s">
        <v>1305</v>
      </c>
      <c r="G77" s="161"/>
      <c r="H77" s="532"/>
    </row>
    <row r="78" spans="1:8">
      <c r="A78" s="60"/>
      <c r="B78" s="27"/>
      <c r="C78" s="25" t="s">
        <v>1399</v>
      </c>
      <c r="D78" s="25" t="s">
        <v>1399</v>
      </c>
      <c r="E78" s="25" t="s">
        <v>1399</v>
      </c>
      <c r="F78" s="26" t="s">
        <v>1399</v>
      </c>
      <c r="G78" s="161"/>
      <c r="H78" s="532"/>
    </row>
    <row r="79" spans="1:8">
      <c r="A79" s="53"/>
      <c r="B79" s="35"/>
      <c r="C79" s="29"/>
      <c r="D79" s="35"/>
      <c r="E79" s="512" t="s">
        <v>49</v>
      </c>
      <c r="F79" s="29"/>
      <c r="G79" s="163"/>
      <c r="H79" s="532"/>
    </row>
    <row r="80" spans="1:8">
      <c r="A80" s="61" t="s">
        <v>1394</v>
      </c>
      <c r="B80" s="791" t="s">
        <v>1393</v>
      </c>
      <c r="C80" s="791"/>
      <c r="D80" s="47" t="s">
        <v>1392</v>
      </c>
      <c r="E80" s="48" t="s">
        <v>901</v>
      </c>
      <c r="F80" s="37" t="s">
        <v>1390</v>
      </c>
      <c r="G80" s="164"/>
      <c r="H80" s="532"/>
    </row>
    <row r="81" spans="1:8">
      <c r="A81" s="54">
        <v>5</v>
      </c>
      <c r="B81" s="773" t="s">
        <v>799</v>
      </c>
      <c r="C81" s="774"/>
      <c r="D81" s="365"/>
      <c r="E81" s="447">
        <v>949</v>
      </c>
      <c r="F81" s="448">
        <f>SUM(D81*E81)</f>
        <v>0</v>
      </c>
      <c r="G81" s="165"/>
      <c r="H81" s="532"/>
    </row>
    <row r="82" spans="1:8">
      <c r="A82" s="40"/>
      <c r="B82" s="46" t="s">
        <v>1913</v>
      </c>
      <c r="C82" s="86" t="s">
        <v>1684</v>
      </c>
      <c r="D82" s="112"/>
      <c r="E82" s="42"/>
      <c r="F82" s="43"/>
      <c r="G82" s="32"/>
      <c r="H82" s="532"/>
    </row>
    <row r="83" spans="1:8">
      <c r="A83" s="40"/>
      <c r="B83" s="46" t="s">
        <v>1913</v>
      </c>
      <c r="C83" s="86" t="s">
        <v>1685</v>
      </c>
      <c r="D83" s="112"/>
      <c r="E83" s="42"/>
      <c r="F83" s="43"/>
      <c r="G83" s="32"/>
      <c r="H83" s="532"/>
    </row>
    <row r="84" spans="1:8">
      <c r="A84" s="40"/>
      <c r="B84" s="46" t="s">
        <v>1913</v>
      </c>
      <c r="C84" s="29" t="s">
        <v>1686</v>
      </c>
      <c r="D84" s="112"/>
      <c r="E84" s="42"/>
      <c r="F84" s="43"/>
      <c r="G84" s="32"/>
      <c r="H84" s="532"/>
    </row>
    <row r="85" spans="1:8">
      <c r="A85" s="40"/>
      <c r="B85" s="46" t="s">
        <v>1913</v>
      </c>
      <c r="C85" s="86" t="s">
        <v>1687</v>
      </c>
      <c r="D85" s="112"/>
      <c r="E85" s="42"/>
      <c r="F85" s="43"/>
      <c r="G85" s="32"/>
      <c r="H85" s="532"/>
    </row>
    <row r="86" spans="1:8">
      <c r="A86" s="40"/>
      <c r="B86" s="46" t="s">
        <v>1913</v>
      </c>
      <c r="C86" s="86" t="s">
        <v>1689</v>
      </c>
      <c r="D86" s="112"/>
      <c r="E86" s="42"/>
      <c r="F86" s="43"/>
      <c r="G86" s="32"/>
      <c r="H86" s="532"/>
    </row>
    <row r="87" spans="1:8">
      <c r="A87" s="40"/>
      <c r="B87" s="46" t="s">
        <v>1913</v>
      </c>
      <c r="C87" s="86" t="s">
        <v>1690</v>
      </c>
      <c r="D87" s="112"/>
      <c r="E87" s="42"/>
      <c r="F87" s="43"/>
      <c r="G87" s="32"/>
      <c r="H87" s="532"/>
    </row>
    <row r="88" spans="1:8">
      <c r="A88" s="40"/>
      <c r="B88" s="46" t="s">
        <v>1913</v>
      </c>
      <c r="C88" s="86" t="s">
        <v>1688</v>
      </c>
      <c r="D88" s="112"/>
      <c r="E88" s="63"/>
      <c r="F88" s="64"/>
      <c r="G88" s="166"/>
      <c r="H88" s="532"/>
    </row>
    <row r="89" spans="1:8">
      <c r="A89" s="65"/>
      <c r="D89" s="31"/>
      <c r="E89" s="56"/>
      <c r="F89" s="44"/>
      <c r="G89" s="167"/>
      <c r="H89" s="532"/>
    </row>
    <row r="90" spans="1:8">
      <c r="A90" s="65"/>
      <c r="B90" s="89" t="s">
        <v>208</v>
      </c>
      <c r="C90" s="15"/>
      <c r="D90" s="31"/>
      <c r="E90" s="56"/>
      <c r="F90" s="44"/>
      <c r="G90" s="167"/>
      <c r="H90" s="532"/>
    </row>
    <row r="91" spans="1:8">
      <c r="A91" s="65"/>
      <c r="B91" s="82"/>
      <c r="C91" s="15"/>
      <c r="D91" s="31"/>
      <c r="E91" s="56"/>
      <c r="F91" s="44"/>
      <c r="G91" s="167"/>
      <c r="H91" s="532"/>
    </row>
    <row r="92" spans="1:8">
      <c r="A92" s="51"/>
      <c r="B92" s="45"/>
      <c r="C92" s="23" t="s">
        <v>1308</v>
      </c>
      <c r="D92" s="23" t="s">
        <v>1307</v>
      </c>
      <c r="E92" s="23" t="s">
        <v>1306</v>
      </c>
      <c r="F92" s="24" t="s">
        <v>1305</v>
      </c>
      <c r="G92" s="161"/>
      <c r="H92" s="532"/>
    </row>
    <row r="93" spans="1:8">
      <c r="A93" s="60"/>
      <c r="B93" s="27"/>
      <c r="C93" s="25" t="s">
        <v>1399</v>
      </c>
      <c r="D93" s="25" t="s">
        <v>1399</v>
      </c>
      <c r="E93" s="25" t="s">
        <v>1399</v>
      </c>
      <c r="F93" s="26" t="s">
        <v>1399</v>
      </c>
      <c r="G93" s="161"/>
      <c r="H93" s="532"/>
    </row>
    <row r="94" spans="1:8">
      <c r="D94" s="6"/>
      <c r="G94" s="4"/>
      <c r="H94" s="530"/>
    </row>
    <row r="95" spans="1:8">
      <c r="A95" s="53"/>
      <c r="B95" s="35"/>
      <c r="C95" s="29"/>
      <c r="D95" s="35"/>
      <c r="E95" s="512" t="s">
        <v>49</v>
      </c>
      <c r="F95" s="29"/>
      <c r="G95" s="163"/>
      <c r="H95" s="530"/>
    </row>
    <row r="96" spans="1:8">
      <c r="A96" s="61" t="s">
        <v>1394</v>
      </c>
      <c r="B96" s="791" t="s">
        <v>1393</v>
      </c>
      <c r="C96" s="791"/>
      <c r="D96" s="47" t="s">
        <v>1392</v>
      </c>
      <c r="E96" s="48" t="s">
        <v>901</v>
      </c>
      <c r="F96" s="37" t="s">
        <v>1390</v>
      </c>
      <c r="G96" s="164"/>
      <c r="H96" s="532"/>
    </row>
    <row r="97" spans="1:8" ht="15" customHeight="1">
      <c r="A97" s="54">
        <v>6</v>
      </c>
      <c r="B97" s="773" t="s">
        <v>1707</v>
      </c>
      <c r="C97" s="774"/>
      <c r="D97" s="365"/>
      <c r="E97" s="447">
        <v>200</v>
      </c>
      <c r="F97" s="448">
        <f>SUM(D97*E97)</f>
        <v>0</v>
      </c>
      <c r="G97" s="165"/>
      <c r="H97" s="532"/>
    </row>
    <row r="98" spans="1:8">
      <c r="A98" s="40"/>
      <c r="B98" s="89" t="s">
        <v>1706</v>
      </c>
      <c r="C98" s="90"/>
      <c r="D98" s="112"/>
      <c r="E98" s="42"/>
      <c r="F98" s="43"/>
      <c r="G98" s="32"/>
      <c r="H98" s="532"/>
    </row>
    <row r="99" spans="1:8" ht="15" customHeight="1">
      <c r="A99" s="40"/>
      <c r="B99" s="46" t="s">
        <v>1913</v>
      </c>
      <c r="C99" s="91" t="s">
        <v>1691</v>
      </c>
      <c r="D99" s="112"/>
      <c r="E99" s="42"/>
      <c r="F99" s="43"/>
      <c r="G99" s="32"/>
      <c r="H99" s="532"/>
    </row>
    <row r="100" spans="1:8" ht="15" customHeight="1">
      <c r="A100" s="40"/>
      <c r="B100" s="46" t="s">
        <v>1913</v>
      </c>
      <c r="C100" s="92" t="s">
        <v>1692</v>
      </c>
      <c r="D100" s="112"/>
      <c r="E100" s="42"/>
      <c r="F100" s="43"/>
      <c r="G100" s="32"/>
      <c r="H100" s="532"/>
    </row>
    <row r="101" spans="1:8" ht="15" customHeight="1">
      <c r="A101" s="40"/>
      <c r="B101" s="46" t="s">
        <v>1913</v>
      </c>
      <c r="C101" s="92" t="s">
        <v>1693</v>
      </c>
      <c r="D101" s="112"/>
      <c r="E101" s="42"/>
      <c r="F101" s="43"/>
      <c r="G101" s="32"/>
      <c r="H101" s="532"/>
    </row>
    <row r="102" spans="1:8" ht="15" customHeight="1">
      <c r="A102" s="40"/>
      <c r="B102" s="46" t="s">
        <v>1913</v>
      </c>
      <c r="C102" s="92" t="s">
        <v>1694</v>
      </c>
      <c r="D102" s="112"/>
      <c r="E102" s="42"/>
      <c r="F102" s="43"/>
      <c r="G102" s="32"/>
      <c r="H102" s="532"/>
    </row>
    <row r="103" spans="1:8" ht="15" customHeight="1">
      <c r="A103" s="40"/>
      <c r="B103" s="46" t="s">
        <v>1913</v>
      </c>
      <c r="C103" s="92" t="s">
        <v>1695</v>
      </c>
      <c r="D103" s="112"/>
      <c r="E103" s="42"/>
      <c r="F103" s="43"/>
      <c r="G103" s="32"/>
      <c r="H103" s="532"/>
    </row>
    <row r="104" spans="1:8" ht="15" customHeight="1">
      <c r="A104" s="40"/>
      <c r="B104" s="46" t="s">
        <v>1913</v>
      </c>
      <c r="C104" s="92" t="s">
        <v>1696</v>
      </c>
      <c r="D104" s="112"/>
      <c r="E104" s="42"/>
      <c r="F104" s="43"/>
      <c r="G104" s="32"/>
      <c r="H104" s="532"/>
    </row>
    <row r="105" spans="1:8" ht="15" customHeight="1">
      <c r="A105" s="40"/>
      <c r="B105" s="46" t="s">
        <v>1913</v>
      </c>
      <c r="C105" s="92" t="s">
        <v>1505</v>
      </c>
      <c r="D105" s="112"/>
      <c r="E105" s="42"/>
      <c r="F105" s="43"/>
      <c r="G105" s="32"/>
      <c r="H105" s="532"/>
    </row>
    <row r="106" spans="1:8" ht="15" customHeight="1">
      <c r="A106" s="40"/>
      <c r="B106" s="46" t="s">
        <v>1913</v>
      </c>
      <c r="C106" s="92" t="s">
        <v>1507</v>
      </c>
      <c r="D106" s="112"/>
      <c r="E106" s="42"/>
      <c r="F106" s="43"/>
      <c r="G106" s="32"/>
      <c r="H106" s="532"/>
    </row>
    <row r="107" spans="1:8" ht="15" customHeight="1">
      <c r="A107" s="40"/>
      <c r="B107" s="46" t="s">
        <v>1913</v>
      </c>
      <c r="C107" s="93" t="s">
        <v>1508</v>
      </c>
      <c r="D107" s="112"/>
      <c r="E107" s="42"/>
      <c r="F107" s="43"/>
      <c r="G107" s="32"/>
      <c r="H107" s="532"/>
    </row>
    <row r="108" spans="1:8" ht="15" customHeight="1">
      <c r="A108" s="40"/>
      <c r="B108" s="46" t="s">
        <v>1913</v>
      </c>
      <c r="C108" s="94" t="s">
        <v>1506</v>
      </c>
      <c r="D108" s="112"/>
      <c r="E108" s="42"/>
      <c r="F108" s="43"/>
      <c r="G108" s="32"/>
      <c r="H108" s="532"/>
    </row>
    <row r="109" spans="1:8" ht="15" customHeight="1">
      <c r="A109" s="40"/>
      <c r="B109" s="46" t="s">
        <v>1913</v>
      </c>
      <c r="C109" t="s">
        <v>1509</v>
      </c>
      <c r="D109" s="112"/>
      <c r="E109" s="42"/>
      <c r="F109" s="43"/>
      <c r="G109" s="32"/>
      <c r="H109" s="532"/>
    </row>
    <row r="110" spans="1:8" ht="15" customHeight="1">
      <c r="A110" s="40"/>
      <c r="B110" s="46" t="s">
        <v>1913</v>
      </c>
      <c r="C110" t="s">
        <v>320</v>
      </c>
      <c r="D110" s="155"/>
      <c r="E110" s="42"/>
      <c r="F110" s="43"/>
      <c r="G110" s="32"/>
      <c r="H110" s="532"/>
    </row>
    <row r="111" spans="1:8" ht="15" customHeight="1">
      <c r="A111" s="40"/>
      <c r="B111" s="46" t="s">
        <v>1913</v>
      </c>
      <c r="C111" s="95" t="s">
        <v>307</v>
      </c>
      <c r="D111" s="6"/>
      <c r="E111" s="42"/>
      <c r="F111" s="43"/>
      <c r="G111" s="32"/>
      <c r="H111" s="532"/>
    </row>
    <row r="112" spans="1:8" ht="15" customHeight="1">
      <c r="A112" s="40"/>
      <c r="B112" s="46" t="s">
        <v>1913</v>
      </c>
      <c r="C112" s="95" t="s">
        <v>308</v>
      </c>
      <c r="D112" s="6"/>
      <c r="E112" s="42"/>
      <c r="F112" s="43"/>
      <c r="G112" s="32"/>
      <c r="H112" s="532"/>
    </row>
    <row r="113" spans="1:8" ht="15" customHeight="1">
      <c r="A113" s="40"/>
      <c r="B113" s="46" t="s">
        <v>1913</v>
      </c>
      <c r="C113" s="96" t="s">
        <v>321</v>
      </c>
      <c r="D113" s="6"/>
      <c r="E113" s="42"/>
      <c r="F113" s="43"/>
      <c r="G113" s="32"/>
      <c r="H113" s="532"/>
    </row>
    <row r="114" spans="1:8" ht="15" customHeight="1">
      <c r="A114" s="40"/>
      <c r="B114" s="46" t="s">
        <v>1913</v>
      </c>
      <c r="C114" s="94" t="s">
        <v>309</v>
      </c>
      <c r="D114" s="6"/>
      <c r="E114" s="42"/>
      <c r="F114" s="43"/>
      <c r="G114" s="32"/>
      <c r="H114" s="532"/>
    </row>
    <row r="115" spans="1:8" ht="15" customHeight="1">
      <c r="A115" s="40"/>
      <c r="B115" s="46" t="s">
        <v>1913</v>
      </c>
      <c r="C115" s="95" t="s">
        <v>1569</v>
      </c>
      <c r="D115" s="6"/>
      <c r="E115" s="42"/>
      <c r="F115" s="43"/>
      <c r="G115" s="32"/>
      <c r="H115" s="532"/>
    </row>
    <row r="116" spans="1:8" ht="15" customHeight="1">
      <c r="A116" s="40"/>
      <c r="B116" s="46" t="s">
        <v>1913</v>
      </c>
      <c r="C116" s="58" t="s">
        <v>306</v>
      </c>
      <c r="D116" s="6"/>
      <c r="E116" s="42"/>
      <c r="F116" s="43"/>
      <c r="G116" s="32"/>
      <c r="H116" s="532"/>
    </row>
    <row r="117" spans="1:8" ht="15" customHeight="1">
      <c r="A117" s="40"/>
      <c r="B117" s="41"/>
      <c r="D117" s="6"/>
      <c r="E117" s="42"/>
      <c r="F117" s="43"/>
      <c r="G117" s="32"/>
      <c r="H117" s="532"/>
    </row>
    <row r="118" spans="1:8" ht="15" customHeight="1">
      <c r="A118" s="55"/>
      <c r="B118" s="96" t="s">
        <v>209</v>
      </c>
      <c r="D118" s="112"/>
      <c r="E118" s="88"/>
      <c r="F118" s="73"/>
      <c r="G118" s="168"/>
      <c r="H118" s="532"/>
    </row>
    <row r="119" spans="1:8" ht="15" customHeight="1">
      <c r="A119" s="65"/>
      <c r="B119" s="46"/>
      <c r="C119" s="18"/>
      <c r="D119" s="31"/>
      <c r="E119" s="56"/>
      <c r="F119" s="44"/>
      <c r="G119" s="167"/>
      <c r="H119" s="530"/>
    </row>
    <row r="120" spans="1:8" ht="15" customHeight="1">
      <c r="A120" s="51"/>
      <c r="B120" s="45"/>
      <c r="C120" s="23" t="s">
        <v>1308</v>
      </c>
      <c r="D120" s="23" t="s">
        <v>1307</v>
      </c>
      <c r="E120" s="23" t="s">
        <v>1306</v>
      </c>
      <c r="F120" s="24" t="s">
        <v>1305</v>
      </c>
      <c r="G120" s="161"/>
      <c r="H120" s="530"/>
    </row>
    <row r="121" spans="1:8" ht="15" customHeight="1">
      <c r="A121" s="60"/>
      <c r="B121" s="27"/>
      <c r="C121" s="25" t="s">
        <v>1399</v>
      </c>
      <c r="D121" s="25" t="s">
        <v>1399</v>
      </c>
      <c r="E121" s="25" t="s">
        <v>1399</v>
      </c>
      <c r="F121" s="26" t="s">
        <v>1399</v>
      </c>
      <c r="G121" s="161"/>
      <c r="H121" s="533"/>
    </row>
    <row r="122" spans="1:8" ht="15" customHeight="1">
      <c r="D122" s="6"/>
      <c r="G122" s="4"/>
      <c r="H122" s="534"/>
    </row>
    <row r="123" spans="1:8" ht="15" customHeight="1">
      <c r="A123" s="53"/>
      <c r="B123" s="35"/>
      <c r="C123" s="29"/>
      <c r="D123" s="35"/>
      <c r="E123" s="512" t="s">
        <v>49</v>
      </c>
      <c r="F123" s="29"/>
      <c r="G123" s="163"/>
      <c r="H123" s="535"/>
    </row>
    <row r="124" spans="1:8" ht="15" customHeight="1">
      <c r="A124" s="61" t="s">
        <v>1394</v>
      </c>
      <c r="B124" s="791" t="s">
        <v>1393</v>
      </c>
      <c r="C124" s="791"/>
      <c r="D124" s="47" t="s">
        <v>1392</v>
      </c>
      <c r="E124" s="48" t="s">
        <v>901</v>
      </c>
      <c r="F124" s="37" t="s">
        <v>1390</v>
      </c>
      <c r="G124" s="164"/>
      <c r="H124" s="535"/>
    </row>
    <row r="125" spans="1:8">
      <c r="A125" s="54">
        <v>7</v>
      </c>
      <c r="B125" s="773" t="s">
        <v>324</v>
      </c>
      <c r="C125" s="774"/>
      <c r="D125" s="365"/>
      <c r="E125" s="447">
        <v>969.9</v>
      </c>
      <c r="F125" s="448">
        <f>SUM(D125*E125)</f>
        <v>0</v>
      </c>
      <c r="G125" s="165"/>
      <c r="H125" s="533"/>
    </row>
    <row r="126" spans="1:8">
      <c r="A126" s="40"/>
      <c r="B126" s="46" t="s">
        <v>1913</v>
      </c>
      <c r="C126" s="93" t="s">
        <v>339</v>
      </c>
      <c r="D126" s="112"/>
      <c r="E126" s="42"/>
      <c r="F126" s="43"/>
      <c r="G126" s="32"/>
      <c r="H126" s="533"/>
    </row>
    <row r="127" spans="1:8">
      <c r="A127" s="40"/>
      <c r="B127" s="89"/>
      <c r="C127" s="93" t="s">
        <v>340</v>
      </c>
      <c r="D127" s="112"/>
      <c r="E127" s="42"/>
      <c r="F127" s="43"/>
      <c r="G127" s="32"/>
      <c r="H127" s="533"/>
    </row>
    <row r="128" spans="1:8">
      <c r="A128" s="40"/>
      <c r="B128" s="46" t="s">
        <v>1913</v>
      </c>
      <c r="C128" s="91" t="s">
        <v>325</v>
      </c>
      <c r="D128" s="112"/>
      <c r="E128" s="42"/>
      <c r="F128" s="43"/>
      <c r="G128" s="32"/>
      <c r="H128" s="533"/>
    </row>
    <row r="129" spans="1:8">
      <c r="A129" s="40"/>
      <c r="B129" s="46" t="s">
        <v>1913</v>
      </c>
      <c r="C129" s="92" t="s">
        <v>326</v>
      </c>
      <c r="D129" s="112"/>
      <c r="E129" s="42"/>
      <c r="F129" s="43"/>
      <c r="G129" s="32"/>
      <c r="H129" s="533"/>
    </row>
    <row r="130" spans="1:8" ht="15" customHeight="1">
      <c r="A130" s="40"/>
      <c r="B130" s="46" t="s">
        <v>1913</v>
      </c>
      <c r="C130" s="92" t="s">
        <v>327</v>
      </c>
      <c r="D130" s="112"/>
      <c r="E130" s="42"/>
      <c r="F130" s="43"/>
      <c r="G130" s="32"/>
      <c r="H130" s="536"/>
    </row>
    <row r="131" spans="1:8" ht="15" customHeight="1">
      <c r="A131" s="40"/>
      <c r="B131" s="46" t="s">
        <v>1913</v>
      </c>
      <c r="C131" s="92" t="s">
        <v>328</v>
      </c>
      <c r="D131" s="112"/>
      <c r="E131" s="42"/>
      <c r="F131" s="43"/>
      <c r="G131" s="32"/>
      <c r="H131" s="536"/>
    </row>
    <row r="132" spans="1:8" ht="15" customHeight="1">
      <c r="A132" s="40"/>
      <c r="B132" s="46" t="s">
        <v>1913</v>
      </c>
      <c r="C132" s="92" t="s">
        <v>341</v>
      </c>
      <c r="D132" s="112"/>
      <c r="E132" s="42"/>
      <c r="F132" s="43"/>
      <c r="G132" s="32"/>
      <c r="H132" s="537"/>
    </row>
    <row r="133" spans="1:8" ht="15" customHeight="1">
      <c r="A133" s="40"/>
      <c r="B133" s="46"/>
      <c r="C133" s="92" t="s">
        <v>342</v>
      </c>
      <c r="D133" s="112"/>
      <c r="E133" s="42"/>
      <c r="F133" s="43"/>
      <c r="G133" s="32"/>
      <c r="H133" s="537"/>
    </row>
    <row r="134" spans="1:8">
      <c r="A134" s="40"/>
      <c r="B134" s="46" t="s">
        <v>1913</v>
      </c>
      <c r="C134" s="92" t="s">
        <v>343</v>
      </c>
      <c r="D134" s="112"/>
      <c r="E134" s="42"/>
      <c r="F134" s="43"/>
      <c r="G134" s="32"/>
      <c r="H134" s="537"/>
    </row>
    <row r="135" spans="1:8" ht="15" customHeight="1">
      <c r="A135" s="40"/>
      <c r="B135" s="46" t="s">
        <v>1913</v>
      </c>
      <c r="C135" s="92" t="s">
        <v>344</v>
      </c>
      <c r="D135" s="112"/>
      <c r="E135" s="42"/>
      <c r="F135" s="43"/>
      <c r="G135" s="32"/>
      <c r="H135" s="537"/>
    </row>
    <row r="136" spans="1:8">
      <c r="A136" s="40"/>
      <c r="B136" s="46" t="s">
        <v>1913</v>
      </c>
      <c r="C136" s="93" t="s">
        <v>345</v>
      </c>
      <c r="D136" s="112"/>
      <c r="E136" s="42"/>
      <c r="F136" s="43"/>
      <c r="G136" s="32"/>
      <c r="H136" s="537"/>
    </row>
    <row r="137" spans="1:8">
      <c r="A137" s="40"/>
      <c r="B137" s="46" t="s">
        <v>1913</v>
      </c>
      <c r="C137" s="93" t="s">
        <v>346</v>
      </c>
      <c r="D137" s="112"/>
      <c r="E137" s="42"/>
      <c r="F137" s="43"/>
      <c r="G137" s="32"/>
      <c r="H137" s="537"/>
    </row>
    <row r="138" spans="1:8">
      <c r="A138" s="40"/>
      <c r="B138" s="46" t="s">
        <v>1913</v>
      </c>
      <c r="C138" s="93" t="s">
        <v>329</v>
      </c>
      <c r="D138" s="112"/>
      <c r="E138" s="42"/>
      <c r="F138" s="43"/>
      <c r="G138" s="32"/>
      <c r="H138" s="538"/>
    </row>
    <row r="139" spans="1:8">
      <c r="A139" s="40"/>
      <c r="B139" s="46" t="s">
        <v>1913</v>
      </c>
      <c r="C139" s="93" t="s">
        <v>330</v>
      </c>
      <c r="D139" s="112"/>
      <c r="E139" s="42"/>
      <c r="F139" s="43"/>
      <c r="G139" s="32"/>
      <c r="H139" s="538"/>
    </row>
    <row r="140" spans="1:8">
      <c r="A140" s="40"/>
      <c r="B140" s="46" t="s">
        <v>1913</v>
      </c>
      <c r="C140" s="93" t="s">
        <v>331</v>
      </c>
      <c r="D140" s="112"/>
      <c r="E140" s="42"/>
      <c r="F140" s="43"/>
      <c r="G140" s="32"/>
      <c r="H140" s="538"/>
    </row>
    <row r="141" spans="1:8">
      <c r="A141" s="40"/>
      <c r="B141" s="46" t="s">
        <v>1913</v>
      </c>
      <c r="C141" s="93" t="s">
        <v>347</v>
      </c>
      <c r="D141" s="112"/>
      <c r="E141" s="42"/>
      <c r="F141" s="43"/>
      <c r="G141" s="32"/>
      <c r="H141" s="538"/>
    </row>
    <row r="142" spans="1:8">
      <c r="A142" s="40"/>
      <c r="B142" s="46"/>
      <c r="C142" s="93" t="s">
        <v>434</v>
      </c>
      <c r="D142" s="112"/>
      <c r="E142" s="42"/>
      <c r="F142" s="43"/>
      <c r="G142" s="32"/>
      <c r="H142" s="538"/>
    </row>
    <row r="143" spans="1:8">
      <c r="A143" s="40"/>
      <c r="B143" s="46" t="s">
        <v>1913</v>
      </c>
      <c r="C143" s="93" t="s">
        <v>332</v>
      </c>
      <c r="D143" s="112"/>
      <c r="E143" s="42"/>
      <c r="F143" s="43"/>
      <c r="G143" s="32"/>
      <c r="H143" s="538"/>
    </row>
    <row r="144" spans="1:8">
      <c r="A144" s="40"/>
      <c r="B144" s="46" t="s">
        <v>1913</v>
      </c>
      <c r="C144" s="93" t="s">
        <v>333</v>
      </c>
      <c r="D144" s="112"/>
      <c r="E144" s="42"/>
      <c r="F144" s="43"/>
      <c r="G144" s="32"/>
      <c r="H144" s="538"/>
    </row>
    <row r="145" spans="1:8">
      <c r="A145" s="40"/>
      <c r="B145" s="46" t="s">
        <v>1913</v>
      </c>
      <c r="C145" s="93" t="s">
        <v>334</v>
      </c>
      <c r="D145" s="112"/>
      <c r="E145" s="42"/>
      <c r="F145" s="43"/>
      <c r="G145" s="32"/>
      <c r="H145" s="539"/>
    </row>
    <row r="146" spans="1:8">
      <c r="A146" s="40"/>
      <c r="B146" s="46" t="s">
        <v>1913</v>
      </c>
      <c r="C146" s="93" t="s">
        <v>335</v>
      </c>
      <c r="D146" s="112"/>
      <c r="E146" s="42"/>
      <c r="F146" s="43"/>
      <c r="G146" s="32"/>
      <c r="H146" s="539"/>
    </row>
    <row r="147" spans="1:8">
      <c r="A147" s="40"/>
      <c r="B147" s="46" t="s">
        <v>1913</v>
      </c>
      <c r="C147" s="93" t="s">
        <v>336</v>
      </c>
      <c r="D147" s="112"/>
      <c r="E147" s="42"/>
      <c r="F147" s="43"/>
      <c r="G147" s="32"/>
      <c r="H147" s="540"/>
    </row>
    <row r="148" spans="1:8">
      <c r="A148" s="40"/>
      <c r="B148" s="46" t="s">
        <v>1913</v>
      </c>
      <c r="C148" s="93" t="s">
        <v>337</v>
      </c>
      <c r="D148" s="112"/>
      <c r="E148" s="42"/>
      <c r="F148" s="43"/>
      <c r="G148" s="32"/>
      <c r="H148" s="540"/>
    </row>
    <row r="149" spans="1:8">
      <c r="A149" s="40"/>
      <c r="B149" s="46" t="s">
        <v>1913</v>
      </c>
      <c r="C149" s="93" t="s">
        <v>338</v>
      </c>
      <c r="D149" s="112"/>
      <c r="E149" s="42"/>
      <c r="F149" s="43"/>
      <c r="G149" s="32"/>
      <c r="H149" s="533"/>
    </row>
    <row r="150" spans="1:8">
      <c r="A150" s="40"/>
      <c r="B150" s="46" t="s">
        <v>1913</v>
      </c>
      <c r="C150" s="94" t="s">
        <v>305</v>
      </c>
      <c r="D150" s="112"/>
      <c r="E150" s="42"/>
      <c r="F150" s="43"/>
      <c r="G150" s="32"/>
      <c r="H150" s="534"/>
    </row>
    <row r="151" spans="1:8">
      <c r="A151" s="40"/>
      <c r="B151" s="46"/>
      <c r="C151" s="94" t="s">
        <v>323</v>
      </c>
      <c r="D151" s="112"/>
      <c r="E151" s="42"/>
      <c r="F151" s="43"/>
      <c r="G151" s="32"/>
      <c r="H151" s="535"/>
    </row>
    <row r="152" spans="1:8">
      <c r="A152" s="40"/>
      <c r="B152" s="46"/>
      <c r="C152" s="94" t="s">
        <v>322</v>
      </c>
      <c r="D152" s="112"/>
      <c r="E152" s="42"/>
      <c r="F152" s="43"/>
      <c r="G152" s="32"/>
      <c r="H152" s="535"/>
    </row>
    <row r="153" spans="1:8">
      <c r="A153" s="40"/>
      <c r="B153" s="46"/>
      <c r="C153" s="93"/>
      <c r="D153" s="112"/>
      <c r="E153" s="42"/>
      <c r="F153" s="43"/>
      <c r="G153" s="32"/>
      <c r="H153" s="535"/>
    </row>
    <row r="154" spans="1:8" ht="15" customHeight="1">
      <c r="A154" s="40"/>
      <c r="B154" s="104" t="s">
        <v>210</v>
      </c>
      <c r="D154" s="112"/>
      <c r="E154" s="63"/>
      <c r="F154" s="64"/>
      <c r="G154" s="166"/>
      <c r="H154" s="535"/>
    </row>
    <row r="155" spans="1:8">
      <c r="A155" s="65"/>
      <c r="B155" s="46"/>
      <c r="C155" s="18"/>
      <c r="D155" s="31"/>
      <c r="E155" s="56"/>
      <c r="F155" s="44"/>
      <c r="G155" s="167"/>
      <c r="H155" s="533"/>
    </row>
    <row r="156" spans="1:8">
      <c r="A156" s="51"/>
      <c r="B156" s="45"/>
      <c r="C156" s="23" t="s">
        <v>1308</v>
      </c>
      <c r="D156" s="23" t="s">
        <v>1307</v>
      </c>
      <c r="E156" s="23" t="s">
        <v>1306</v>
      </c>
      <c r="F156" s="24" t="s">
        <v>1305</v>
      </c>
      <c r="G156" s="161"/>
      <c r="H156" s="533"/>
    </row>
    <row r="157" spans="1:8">
      <c r="A157" s="60"/>
      <c r="B157" s="27"/>
      <c r="C157" s="25" t="s">
        <v>1399</v>
      </c>
      <c r="D157" s="25" t="s">
        <v>1399</v>
      </c>
      <c r="E157" s="25" t="s">
        <v>1399</v>
      </c>
      <c r="F157" s="26" t="s">
        <v>1399</v>
      </c>
      <c r="G157" s="161"/>
      <c r="H157" s="533"/>
    </row>
    <row r="158" spans="1:8">
      <c r="D158" s="6"/>
      <c r="G158" s="4"/>
      <c r="H158" s="536"/>
    </row>
    <row r="159" spans="1:8">
      <c r="A159" s="53"/>
      <c r="B159" s="35"/>
      <c r="C159" s="29"/>
      <c r="D159" s="35"/>
      <c r="E159" s="512" t="s">
        <v>49</v>
      </c>
      <c r="F159" s="29"/>
      <c r="G159" s="163"/>
      <c r="H159" s="536"/>
    </row>
    <row r="160" spans="1:8">
      <c r="A160" s="61" t="s">
        <v>1394</v>
      </c>
      <c r="B160" s="791" t="s">
        <v>1393</v>
      </c>
      <c r="C160" s="791"/>
      <c r="D160" s="47" t="s">
        <v>1392</v>
      </c>
      <c r="E160" s="48" t="s">
        <v>901</v>
      </c>
      <c r="F160" s="37" t="s">
        <v>1390</v>
      </c>
      <c r="G160" s="164"/>
      <c r="H160" s="536"/>
    </row>
    <row r="161" spans="1:8">
      <c r="A161" s="54">
        <v>8</v>
      </c>
      <c r="B161" s="773" t="s">
        <v>857</v>
      </c>
      <c r="C161" s="774"/>
      <c r="D161" s="365"/>
      <c r="E161" s="447">
        <v>109</v>
      </c>
      <c r="F161" s="448">
        <f>SUM(D161*E161)</f>
        <v>0</v>
      </c>
      <c r="G161" s="165"/>
      <c r="H161" s="536"/>
    </row>
    <row r="162" spans="1:8">
      <c r="A162" s="40"/>
      <c r="B162" s="46" t="s">
        <v>1913</v>
      </c>
      <c r="C162" s="74" t="s">
        <v>303</v>
      </c>
      <c r="D162" s="112"/>
      <c r="E162" s="42"/>
      <c r="F162" s="43"/>
      <c r="G162" s="32"/>
      <c r="H162" s="537"/>
    </row>
    <row r="163" spans="1:8">
      <c r="A163" s="40"/>
      <c r="B163" s="46" t="s">
        <v>1913</v>
      </c>
      <c r="C163" s="74" t="s">
        <v>319</v>
      </c>
      <c r="D163" s="112"/>
      <c r="E163" s="42"/>
      <c r="F163" s="43"/>
      <c r="G163" s="32"/>
      <c r="H163" s="537"/>
    </row>
    <row r="164" spans="1:8">
      <c r="A164" s="40"/>
      <c r="B164" s="46" t="s">
        <v>1913</v>
      </c>
      <c r="C164" s="74" t="s">
        <v>304</v>
      </c>
      <c r="D164" s="112"/>
      <c r="E164" s="42"/>
      <c r="F164" s="43"/>
      <c r="G164" s="32"/>
      <c r="H164" s="537"/>
    </row>
    <row r="165" spans="1:8">
      <c r="A165" s="40"/>
      <c r="B165" s="46" t="s">
        <v>1913</v>
      </c>
      <c r="C165" s="74" t="s">
        <v>302</v>
      </c>
      <c r="D165" s="112"/>
      <c r="E165" s="42"/>
      <c r="F165" s="43"/>
      <c r="G165" s="32"/>
      <c r="H165" s="537"/>
    </row>
    <row r="166" spans="1:8" ht="15" customHeight="1">
      <c r="A166" s="40"/>
      <c r="D166" s="112"/>
      <c r="E166" s="42"/>
      <c r="F166" s="43"/>
      <c r="G166" s="32"/>
      <c r="H166" s="537"/>
    </row>
    <row r="167" spans="1:8">
      <c r="A167" s="65"/>
      <c r="B167" s="109" t="s">
        <v>731</v>
      </c>
      <c r="D167" s="31"/>
      <c r="E167" s="56"/>
      <c r="F167" s="44"/>
      <c r="G167" s="167"/>
      <c r="H167" s="537"/>
    </row>
    <row r="168" spans="1:8">
      <c r="A168" s="55"/>
      <c r="B168" s="69"/>
      <c r="C168" s="70"/>
      <c r="D168" s="112"/>
      <c r="E168" s="56"/>
      <c r="F168" s="73"/>
      <c r="G168" s="168"/>
      <c r="H168" s="538"/>
    </row>
    <row r="169" spans="1:8">
      <c r="A169" s="51"/>
      <c r="B169" s="45"/>
      <c r="C169" s="23" t="s">
        <v>1308</v>
      </c>
      <c r="D169" s="23" t="s">
        <v>1307</v>
      </c>
      <c r="E169" s="23" t="s">
        <v>1306</v>
      </c>
      <c r="F169" s="24" t="s">
        <v>1305</v>
      </c>
      <c r="G169" s="161"/>
      <c r="H169" s="538"/>
    </row>
    <row r="170" spans="1:8">
      <c r="A170" s="60"/>
      <c r="B170" s="27"/>
      <c r="C170" s="25" t="s">
        <v>1399</v>
      </c>
      <c r="D170" s="25" t="s">
        <v>1399</v>
      </c>
      <c r="E170" s="25" t="s">
        <v>1399</v>
      </c>
      <c r="F170" s="26" t="s">
        <v>1399</v>
      </c>
      <c r="G170" s="161"/>
      <c r="H170" s="538"/>
    </row>
    <row r="171" spans="1:8">
      <c r="A171" s="31"/>
      <c r="B171" s="81"/>
      <c r="C171" s="23"/>
      <c r="D171" s="23"/>
      <c r="E171" s="23"/>
      <c r="F171" s="23"/>
      <c r="G171" s="161"/>
      <c r="H171" s="538"/>
    </row>
    <row r="172" spans="1:8">
      <c r="A172" s="53"/>
      <c r="B172" s="35"/>
      <c r="C172" s="29"/>
      <c r="D172" s="35"/>
      <c r="E172" s="512" t="s">
        <v>49</v>
      </c>
      <c r="F172" s="29"/>
      <c r="G172" s="163"/>
      <c r="H172" s="538"/>
    </row>
    <row r="173" spans="1:8">
      <c r="A173" s="61" t="s">
        <v>1394</v>
      </c>
      <c r="B173" s="791" t="s">
        <v>1393</v>
      </c>
      <c r="C173" s="791"/>
      <c r="D173" s="47" t="s">
        <v>1392</v>
      </c>
      <c r="E173" s="48" t="s">
        <v>901</v>
      </c>
      <c r="F173" s="37" t="s">
        <v>1390</v>
      </c>
      <c r="G173" s="164"/>
      <c r="H173" s="538"/>
    </row>
    <row r="174" spans="1:8">
      <c r="A174" s="54">
        <v>9</v>
      </c>
      <c r="B174" s="773" t="s">
        <v>1498</v>
      </c>
      <c r="C174" s="774"/>
      <c r="D174" s="365"/>
      <c r="E174" s="447">
        <v>312.99</v>
      </c>
      <c r="F174" s="448">
        <f>SUM(D174*E174)</f>
        <v>0</v>
      </c>
      <c r="G174" s="165"/>
      <c r="H174" s="538"/>
    </row>
    <row r="175" spans="1:8">
      <c r="A175" s="40"/>
      <c r="B175" s="46" t="s">
        <v>1913</v>
      </c>
      <c r="C175" s="132" t="s">
        <v>1764</v>
      </c>
      <c r="D175" s="112"/>
      <c r="E175" s="42"/>
      <c r="F175" s="43"/>
      <c r="G175" s="32"/>
      <c r="H175" s="538"/>
    </row>
    <row r="176" spans="1:8">
      <c r="A176" s="40"/>
      <c r="B176" s="46" t="s">
        <v>1913</v>
      </c>
      <c r="C176" s="132" t="s">
        <v>1765</v>
      </c>
      <c r="D176" s="112"/>
      <c r="E176" s="42"/>
      <c r="F176" s="43"/>
      <c r="G176" s="32"/>
      <c r="H176" s="538"/>
    </row>
    <row r="177" spans="1:8">
      <c r="A177" s="40"/>
      <c r="B177" s="46" t="s">
        <v>1913</v>
      </c>
      <c r="C177" s="132" t="s">
        <v>1036</v>
      </c>
      <c r="D177" s="112"/>
      <c r="E177" s="42"/>
      <c r="F177" s="43"/>
      <c r="G177" s="32"/>
      <c r="H177" s="538"/>
    </row>
    <row r="178" spans="1:8">
      <c r="A178" s="40"/>
      <c r="C178" t="s">
        <v>1038</v>
      </c>
      <c r="D178" s="112"/>
      <c r="E178" s="42"/>
      <c r="F178" s="43"/>
      <c r="G178" s="32"/>
      <c r="H178" s="539"/>
    </row>
    <row r="179" spans="1:8">
      <c r="A179" s="40"/>
      <c r="B179" s="46"/>
      <c r="C179" s="132" t="s">
        <v>1037</v>
      </c>
      <c r="D179" s="112"/>
      <c r="E179" s="42"/>
      <c r="F179" s="43"/>
      <c r="G179" s="32"/>
      <c r="H179" s="539"/>
    </row>
    <row r="180" spans="1:8">
      <c r="A180" s="40"/>
      <c r="B180" s="46" t="s">
        <v>1913</v>
      </c>
      <c r="C180" s="132" t="s">
        <v>1759</v>
      </c>
      <c r="D180" s="112"/>
      <c r="E180" s="42"/>
      <c r="F180" s="43"/>
      <c r="G180" s="32"/>
      <c r="H180" s="530"/>
    </row>
    <row r="181" spans="1:8">
      <c r="A181" s="40"/>
      <c r="B181" s="46"/>
      <c r="C181" s="132" t="s">
        <v>1760</v>
      </c>
      <c r="D181" s="112"/>
      <c r="E181" s="63"/>
      <c r="F181" s="64"/>
      <c r="G181" s="166"/>
      <c r="H181" s="530"/>
    </row>
    <row r="182" spans="1:8">
      <c r="A182" s="65"/>
      <c r="C182" t="s">
        <v>1761</v>
      </c>
      <c r="D182" s="31"/>
      <c r="E182" s="56"/>
      <c r="F182" s="44"/>
      <c r="G182" s="167"/>
      <c r="H182" s="530"/>
    </row>
    <row r="183" spans="1:8">
      <c r="A183" s="55"/>
      <c r="C183" t="s">
        <v>1762</v>
      </c>
      <c r="D183" s="112"/>
      <c r="E183" s="56"/>
      <c r="F183" s="73"/>
      <c r="G183" s="168"/>
      <c r="H183" s="530"/>
    </row>
    <row r="184" spans="1:8">
      <c r="A184" s="55"/>
      <c r="B184" s="46"/>
      <c r="C184" s="101" t="s">
        <v>1763</v>
      </c>
      <c r="D184" s="112"/>
      <c r="E184" s="56"/>
      <c r="F184" s="73"/>
      <c r="G184" s="168"/>
      <c r="H184" s="530"/>
    </row>
    <row r="185" spans="1:8">
      <c r="A185" s="55"/>
      <c r="B185" s="46" t="s">
        <v>1913</v>
      </c>
      <c r="C185" s="132" t="s">
        <v>1039</v>
      </c>
      <c r="D185" s="112"/>
      <c r="E185" s="56"/>
      <c r="F185" s="73"/>
      <c r="G185" s="168"/>
      <c r="H185" s="530"/>
    </row>
    <row r="186" spans="1:8">
      <c r="A186" s="55"/>
      <c r="B186" s="46" t="s">
        <v>1913</v>
      </c>
      <c r="C186" s="132" t="s">
        <v>1040</v>
      </c>
      <c r="D186" s="112"/>
      <c r="E186" s="56"/>
      <c r="F186" s="73"/>
      <c r="G186" s="168"/>
      <c r="H186" s="530"/>
    </row>
    <row r="187" spans="1:8">
      <c r="A187" s="55"/>
      <c r="B187" s="46" t="s">
        <v>1913</v>
      </c>
      <c r="C187" s="132" t="s">
        <v>1041</v>
      </c>
      <c r="D187" s="112"/>
      <c r="E187" s="56"/>
      <c r="F187" s="73"/>
      <c r="G187" s="168"/>
      <c r="H187" s="530"/>
    </row>
    <row r="188" spans="1:8">
      <c r="A188" s="55"/>
      <c r="B188" s="46" t="s">
        <v>1913</v>
      </c>
      <c r="C188" s="132" t="s">
        <v>1042</v>
      </c>
      <c r="D188" s="112"/>
      <c r="E188" s="56"/>
      <c r="F188" s="73"/>
      <c r="G188" s="168"/>
      <c r="H188" s="530"/>
    </row>
    <row r="189" spans="1:8">
      <c r="A189" s="55"/>
      <c r="B189" s="46" t="s">
        <v>1913</v>
      </c>
      <c r="C189" s="132" t="s">
        <v>1043</v>
      </c>
      <c r="D189" s="112"/>
      <c r="E189" s="56"/>
      <c r="F189" s="73"/>
      <c r="G189" s="168"/>
      <c r="H189" s="530"/>
    </row>
    <row r="190" spans="1:8">
      <c r="A190" s="55"/>
      <c r="B190" s="46" t="s">
        <v>1913</v>
      </c>
      <c r="C190" s="132" t="s">
        <v>1044</v>
      </c>
      <c r="D190" s="112"/>
      <c r="E190" s="56"/>
      <c r="F190" s="73"/>
      <c r="G190" s="168"/>
      <c r="H190" s="530"/>
    </row>
    <row r="191" spans="1:8">
      <c r="A191" s="55"/>
      <c r="B191" s="46" t="s">
        <v>1913</v>
      </c>
      <c r="C191" s="132" t="s">
        <v>1661</v>
      </c>
      <c r="D191" s="112"/>
      <c r="E191" s="56"/>
      <c r="F191" s="73"/>
      <c r="G191" s="168"/>
      <c r="H191" s="530"/>
    </row>
    <row r="192" spans="1:8">
      <c r="A192" s="55"/>
      <c r="B192" s="46" t="s">
        <v>1913</v>
      </c>
      <c r="C192" s="132" t="s">
        <v>1033</v>
      </c>
      <c r="D192" s="112"/>
      <c r="E192" s="56"/>
      <c r="F192" s="73"/>
      <c r="G192" s="168"/>
      <c r="H192" s="530"/>
    </row>
    <row r="193" spans="1:8">
      <c r="A193" s="55"/>
      <c r="B193" s="46"/>
      <c r="C193" s="132"/>
      <c r="D193" s="112"/>
      <c r="E193" s="56"/>
      <c r="F193" s="73"/>
      <c r="G193" s="168"/>
      <c r="H193" s="530"/>
    </row>
    <row r="194" spans="1:8">
      <c r="A194" s="55"/>
      <c r="B194" s="57" t="s">
        <v>211</v>
      </c>
      <c r="C194" s="28"/>
      <c r="D194" s="112"/>
      <c r="E194" s="56"/>
      <c r="F194" s="73"/>
      <c r="G194" s="168"/>
      <c r="H194" s="530"/>
    </row>
    <row r="195" spans="1:8">
      <c r="A195" s="55"/>
      <c r="B195" s="69"/>
      <c r="C195" s="97"/>
      <c r="D195" s="112"/>
      <c r="E195" s="56"/>
      <c r="F195" s="73"/>
      <c r="G195" s="168"/>
      <c r="H195" s="530"/>
    </row>
    <row r="196" spans="1:8">
      <c r="A196" s="51"/>
      <c r="B196" s="45"/>
      <c r="C196" s="23" t="s">
        <v>1308</v>
      </c>
      <c r="D196" s="23" t="s">
        <v>1307</v>
      </c>
      <c r="E196" s="23" t="s">
        <v>1306</v>
      </c>
      <c r="F196" s="24" t="s">
        <v>1305</v>
      </c>
      <c r="G196" s="161"/>
      <c r="H196" s="530"/>
    </row>
    <row r="197" spans="1:8">
      <c r="A197" s="60"/>
      <c r="B197" s="27"/>
      <c r="C197" s="25" t="s">
        <v>1662</v>
      </c>
      <c r="D197" s="25" t="s">
        <v>1399</v>
      </c>
      <c r="E197" s="25" t="s">
        <v>1399</v>
      </c>
      <c r="F197" s="26" t="s">
        <v>1399</v>
      </c>
      <c r="G197" s="161"/>
      <c r="H197" s="530"/>
    </row>
    <row r="198" spans="1:8">
      <c r="D198" s="6"/>
      <c r="G198" s="4"/>
      <c r="H198" s="530"/>
    </row>
    <row r="199" spans="1:8">
      <c r="A199" s="53"/>
      <c r="B199" s="35"/>
      <c r="C199" s="29"/>
      <c r="D199" s="35"/>
      <c r="E199" s="512" t="s">
        <v>49</v>
      </c>
      <c r="F199" s="29"/>
      <c r="G199" s="163"/>
      <c r="H199" s="530"/>
    </row>
    <row r="200" spans="1:8">
      <c r="A200" s="61" t="s">
        <v>1394</v>
      </c>
      <c r="B200" s="791" t="s">
        <v>1393</v>
      </c>
      <c r="C200" s="791"/>
      <c r="D200" s="47" t="s">
        <v>1392</v>
      </c>
      <c r="E200" s="48" t="s">
        <v>901</v>
      </c>
      <c r="F200" s="37" t="s">
        <v>1390</v>
      </c>
      <c r="G200" s="164"/>
      <c r="H200" s="530"/>
    </row>
    <row r="201" spans="1:8">
      <c r="A201" s="54">
        <v>10</v>
      </c>
      <c r="B201" s="773" t="s">
        <v>554</v>
      </c>
      <c r="C201" s="774"/>
      <c r="D201" s="365"/>
      <c r="E201" s="447">
        <v>119.99</v>
      </c>
      <c r="F201" s="448">
        <f>SUM(D201*E201)</f>
        <v>0</v>
      </c>
      <c r="G201" s="165"/>
      <c r="H201" s="530"/>
    </row>
    <row r="202" spans="1:8">
      <c r="A202" s="40"/>
      <c r="B202" s="46" t="s">
        <v>1913</v>
      </c>
      <c r="C202" s="132" t="s">
        <v>1664</v>
      </c>
      <c r="D202" s="112"/>
      <c r="E202" s="42"/>
      <c r="F202" s="43"/>
      <c r="G202" s="32"/>
      <c r="H202" s="530"/>
    </row>
    <row r="203" spans="1:8">
      <c r="A203" s="40"/>
      <c r="B203" s="46" t="s">
        <v>1913</v>
      </c>
      <c r="C203" s="132" t="s">
        <v>1665</v>
      </c>
      <c r="D203" s="112"/>
      <c r="E203" s="42"/>
      <c r="F203" s="43"/>
      <c r="G203" s="32"/>
      <c r="H203" s="530"/>
    </row>
    <row r="204" spans="1:8">
      <c r="A204" s="40"/>
      <c r="B204" s="46" t="s">
        <v>1913</v>
      </c>
      <c r="C204" s="132" t="s">
        <v>550</v>
      </c>
      <c r="D204" s="112"/>
      <c r="E204" s="42"/>
      <c r="F204" s="43"/>
      <c r="G204" s="32"/>
      <c r="H204" s="530"/>
    </row>
    <row r="205" spans="1:8">
      <c r="A205" s="40"/>
      <c r="B205" s="46"/>
      <c r="C205" s="132" t="s">
        <v>551</v>
      </c>
      <c r="D205" s="112"/>
      <c r="E205" s="42"/>
      <c r="F205" s="43"/>
      <c r="G205" s="32"/>
      <c r="H205" s="530"/>
    </row>
    <row r="206" spans="1:8">
      <c r="A206" s="40"/>
      <c r="B206" s="46" t="s">
        <v>1913</v>
      </c>
      <c r="C206" s="132" t="s">
        <v>1666</v>
      </c>
      <c r="D206" s="112"/>
      <c r="E206" s="42"/>
      <c r="F206" s="43"/>
      <c r="G206" s="32"/>
      <c r="H206" s="530"/>
    </row>
    <row r="207" spans="1:8">
      <c r="A207" s="40"/>
      <c r="B207" s="46" t="s">
        <v>1913</v>
      </c>
      <c r="C207" s="132" t="s">
        <v>1041</v>
      </c>
      <c r="D207" s="112"/>
      <c r="E207" s="42"/>
      <c r="F207" s="43"/>
      <c r="G207" s="32"/>
      <c r="H207" s="530"/>
    </row>
    <row r="208" spans="1:8">
      <c r="A208" s="40"/>
      <c r="B208" s="46" t="s">
        <v>1913</v>
      </c>
      <c r="C208" s="132" t="s">
        <v>1667</v>
      </c>
      <c r="D208" s="112"/>
      <c r="E208" s="42"/>
      <c r="F208" s="43"/>
      <c r="G208" s="32"/>
      <c r="H208" s="530"/>
    </row>
    <row r="209" spans="1:8">
      <c r="A209" s="40"/>
      <c r="B209" s="46" t="s">
        <v>1913</v>
      </c>
      <c r="C209" s="132" t="s">
        <v>552</v>
      </c>
      <c r="D209" s="112"/>
      <c r="E209" s="63"/>
      <c r="F209" s="64"/>
      <c r="G209" s="166"/>
      <c r="H209" s="530"/>
    </row>
    <row r="210" spans="1:8">
      <c r="A210" s="65"/>
      <c r="C210" t="s">
        <v>553</v>
      </c>
      <c r="D210" s="31"/>
      <c r="E210" s="56"/>
      <c r="F210" s="44"/>
      <c r="G210" s="167"/>
      <c r="H210" s="530"/>
    </row>
    <row r="211" spans="1:8">
      <c r="A211" s="55"/>
      <c r="B211" s="46" t="s">
        <v>1913</v>
      </c>
      <c r="C211" s="132" t="s">
        <v>1033</v>
      </c>
      <c r="D211" s="112"/>
      <c r="E211" s="56"/>
      <c r="F211" s="73"/>
      <c r="G211" s="168"/>
      <c r="H211" s="530"/>
    </row>
    <row r="212" spans="1:8">
      <c r="A212" s="55"/>
      <c r="B212" s="57"/>
      <c r="C212" s="97"/>
      <c r="D212" s="112"/>
      <c r="E212" s="56"/>
      <c r="F212" s="73"/>
      <c r="G212" s="168"/>
      <c r="H212" s="530"/>
    </row>
    <row r="213" spans="1:8">
      <c r="A213" s="65"/>
      <c r="B213" s="57" t="s">
        <v>212</v>
      </c>
      <c r="C213" s="15"/>
      <c r="D213" s="31"/>
      <c r="E213" s="56"/>
      <c r="F213" s="44"/>
      <c r="G213" s="167"/>
      <c r="H213" s="530"/>
    </row>
    <row r="214" spans="1:8">
      <c r="A214" s="51"/>
      <c r="B214" s="45"/>
      <c r="C214" s="23" t="s">
        <v>1308</v>
      </c>
      <c r="D214" s="23" t="s">
        <v>1307</v>
      </c>
      <c r="E214" s="23" t="s">
        <v>1306</v>
      </c>
      <c r="F214" s="24" t="s">
        <v>1305</v>
      </c>
      <c r="G214" s="161"/>
      <c r="H214" s="530"/>
    </row>
    <row r="215" spans="1:8">
      <c r="A215" s="60"/>
      <c r="B215" s="27"/>
      <c r="C215" s="25" t="s">
        <v>1663</v>
      </c>
      <c r="D215" s="25" t="s">
        <v>1399</v>
      </c>
      <c r="E215" s="25" t="s">
        <v>1399</v>
      </c>
      <c r="F215" s="26" t="s">
        <v>1399</v>
      </c>
      <c r="G215" s="161"/>
      <c r="H215" s="530"/>
    </row>
    <row r="216" spans="1:8">
      <c r="D216" s="6"/>
      <c r="G216" s="4"/>
      <c r="H216" s="530"/>
    </row>
    <row r="217" spans="1:8">
      <c r="A217" s="29"/>
      <c r="B217" s="29"/>
      <c r="C217" s="29"/>
      <c r="D217" s="29"/>
      <c r="E217" s="512" t="s">
        <v>49</v>
      </c>
      <c r="F217" s="29"/>
      <c r="H217" s="530"/>
    </row>
    <row r="218" spans="1:8">
      <c r="A218" s="78" t="s">
        <v>1394</v>
      </c>
      <c r="B218" s="788" t="s">
        <v>1393</v>
      </c>
      <c r="C218" s="789"/>
      <c r="D218" s="47" t="s">
        <v>1392</v>
      </c>
      <c r="E218" s="48" t="s">
        <v>901</v>
      </c>
      <c r="F218" s="37" t="s">
        <v>1390</v>
      </c>
      <c r="H218" s="530"/>
    </row>
    <row r="219" spans="1:8">
      <c r="A219" s="54">
        <v>11</v>
      </c>
      <c r="B219" s="773" t="s">
        <v>700</v>
      </c>
      <c r="C219" s="774"/>
      <c r="D219" s="365"/>
      <c r="E219" s="513">
        <v>159</v>
      </c>
      <c r="F219" s="448">
        <f>SUM(D219*E219)</f>
        <v>0</v>
      </c>
      <c r="H219" s="530"/>
    </row>
    <row r="220" spans="1:8">
      <c r="A220" s="75"/>
      <c r="B220" s="46" t="s">
        <v>1913</v>
      </c>
      <c r="C220" s="18" t="s">
        <v>727</v>
      </c>
      <c r="D220" s="112"/>
      <c r="E220" s="52"/>
      <c r="F220" s="50"/>
      <c r="H220" s="530"/>
    </row>
    <row r="221" spans="1:8">
      <c r="A221" s="75"/>
      <c r="B221" s="46" t="s">
        <v>1913</v>
      </c>
      <c r="C221" s="29" t="s">
        <v>728</v>
      </c>
      <c r="D221" s="112"/>
      <c r="E221" s="52"/>
      <c r="F221" s="50"/>
      <c r="H221" s="530"/>
    </row>
    <row r="222" spans="1:8">
      <c r="A222" s="75"/>
      <c r="B222" s="46"/>
      <c r="C222" s="29" t="s">
        <v>729</v>
      </c>
      <c r="D222" s="112"/>
      <c r="E222" s="52"/>
      <c r="F222" s="50"/>
      <c r="H222" s="530"/>
    </row>
    <row r="223" spans="1:8">
      <c r="A223" s="75"/>
      <c r="B223" s="46"/>
      <c r="C223" s="18"/>
      <c r="D223" s="112"/>
      <c r="E223" s="52"/>
      <c r="F223" s="50"/>
      <c r="H223" s="530"/>
    </row>
    <row r="224" spans="1:8">
      <c r="A224" s="271"/>
      <c r="B224" s="46"/>
      <c r="C224" s="18"/>
      <c r="D224" s="30"/>
      <c r="E224" s="52"/>
      <c r="F224" s="50"/>
      <c r="H224" s="530"/>
    </row>
    <row r="225" spans="1:8">
      <c r="A225" s="271"/>
      <c r="B225" s="46"/>
      <c r="C225" s="102"/>
      <c r="D225" s="31"/>
      <c r="E225" s="56"/>
      <c r="F225" s="44"/>
      <c r="H225" s="530"/>
    </row>
    <row r="226" spans="1:8">
      <c r="A226" s="55"/>
      <c r="B226" s="46"/>
      <c r="D226" s="71"/>
      <c r="E226" s="56"/>
      <c r="F226" s="73"/>
      <c r="H226" s="530"/>
    </row>
    <row r="227" spans="1:8">
      <c r="A227" s="55"/>
      <c r="B227" s="46"/>
      <c r="D227" s="71"/>
      <c r="E227" s="56"/>
      <c r="F227" s="73"/>
      <c r="H227" s="530"/>
    </row>
    <row r="228" spans="1:8">
      <c r="A228" s="55"/>
      <c r="B228" s="46"/>
      <c r="D228" s="71"/>
      <c r="E228" s="56"/>
      <c r="F228" s="73"/>
      <c r="H228" s="530"/>
    </row>
    <row r="229" spans="1:8">
      <c r="A229" s="55"/>
      <c r="B229" s="79" t="s">
        <v>730</v>
      </c>
      <c r="C229" s="29"/>
      <c r="D229" s="71"/>
      <c r="E229" s="56"/>
      <c r="F229" s="73"/>
      <c r="H229" s="530"/>
    </row>
    <row r="230" spans="1:8">
      <c r="A230" s="55"/>
      <c r="B230" s="79"/>
      <c r="C230" s="29"/>
      <c r="D230" s="71"/>
      <c r="E230" s="56"/>
      <c r="F230" s="73"/>
      <c r="H230" s="530"/>
    </row>
    <row r="231" spans="1:8">
      <c r="A231" s="203"/>
      <c r="B231" s="45"/>
      <c r="C231" s="31" t="s">
        <v>1308</v>
      </c>
      <c r="D231" s="31" t="s">
        <v>1307</v>
      </c>
      <c r="E231" s="31" t="s">
        <v>1306</v>
      </c>
      <c r="F231" s="44" t="s">
        <v>1305</v>
      </c>
      <c r="H231" s="530"/>
    </row>
    <row r="232" spans="1:8">
      <c r="A232" s="60"/>
      <c r="B232" s="204"/>
      <c r="C232" s="105"/>
      <c r="D232" s="105" t="s">
        <v>1399</v>
      </c>
      <c r="E232" s="105" t="s">
        <v>1399</v>
      </c>
      <c r="F232" s="205" t="s">
        <v>1399</v>
      </c>
      <c r="H232" s="530"/>
    </row>
    <row r="233" spans="1:8">
      <c r="H233" s="530"/>
    </row>
    <row r="234" spans="1:8">
      <c r="A234" s="184"/>
      <c r="B234" s="35"/>
      <c r="C234" s="18"/>
      <c r="D234" s="35"/>
      <c r="E234" s="512" t="s">
        <v>49</v>
      </c>
      <c r="F234" s="18"/>
      <c r="H234" s="530"/>
    </row>
    <row r="235" spans="1:8">
      <c r="A235" s="61" t="s">
        <v>1394</v>
      </c>
      <c r="B235" s="791" t="s">
        <v>1393</v>
      </c>
      <c r="C235" s="791"/>
      <c r="D235" s="47" t="s">
        <v>1392</v>
      </c>
      <c r="E235" s="48" t="s">
        <v>901</v>
      </c>
      <c r="F235" s="37" t="s">
        <v>1390</v>
      </c>
      <c r="H235" s="530"/>
    </row>
    <row r="236" spans="1:8">
      <c r="A236" s="185">
        <v>12</v>
      </c>
      <c r="B236" s="773" t="s">
        <v>1921</v>
      </c>
      <c r="C236" s="774"/>
      <c r="D236" s="365"/>
      <c r="E236" s="447">
        <v>224.11</v>
      </c>
      <c r="F236" s="452">
        <f>SUM(D236*E236)</f>
        <v>0</v>
      </c>
      <c r="H236" s="530"/>
    </row>
    <row r="237" spans="1:8">
      <c r="A237" s="159"/>
      <c r="B237" s="46" t="s">
        <v>1913</v>
      </c>
      <c r="C237" s="188" t="s">
        <v>661</v>
      </c>
      <c r="D237" s="112"/>
      <c r="E237" s="22"/>
      <c r="F237" s="160"/>
      <c r="H237" s="530"/>
    </row>
    <row r="238" spans="1:8">
      <c r="A238" s="159"/>
      <c r="B238" s="46" t="s">
        <v>1913</v>
      </c>
      <c r="C238" s="188" t="s">
        <v>1403</v>
      </c>
      <c r="D238" s="112"/>
      <c r="E238" s="22"/>
      <c r="F238" s="160"/>
      <c r="H238" s="530"/>
    </row>
    <row r="239" spans="1:8">
      <c r="A239" s="159"/>
      <c r="B239" s="46" t="s">
        <v>1913</v>
      </c>
      <c r="C239" s="15" t="s">
        <v>1404</v>
      </c>
      <c r="D239" s="112"/>
      <c r="E239" s="22"/>
      <c r="F239" s="160"/>
      <c r="H239" s="530"/>
    </row>
    <row r="240" spans="1:8">
      <c r="A240" s="40"/>
      <c r="B240" s="46" t="s">
        <v>1913</v>
      </c>
      <c r="C240" s="15" t="s">
        <v>645</v>
      </c>
      <c r="D240" s="112"/>
      <c r="E240" s="63"/>
      <c r="F240" s="64"/>
      <c r="H240" s="530"/>
    </row>
    <row r="241" spans="1:8">
      <c r="A241" s="40"/>
      <c r="B241" s="46" t="s">
        <v>1913</v>
      </c>
      <c r="C241" s="15" t="s">
        <v>1405</v>
      </c>
      <c r="D241" s="112"/>
      <c r="E241" s="63"/>
      <c r="F241" s="64"/>
      <c r="H241" s="530"/>
    </row>
    <row r="242" spans="1:8">
      <c r="A242" s="40"/>
      <c r="B242" s="46" t="s">
        <v>1913</v>
      </c>
      <c r="C242" s="15" t="s">
        <v>1406</v>
      </c>
      <c r="D242" s="112"/>
      <c r="E242" s="63"/>
      <c r="F242" s="64"/>
      <c r="H242" s="530"/>
    </row>
    <row r="243" spans="1:8">
      <c r="A243" s="40"/>
      <c r="B243" s="46" t="s">
        <v>1913</v>
      </c>
      <c r="C243" s="15" t="s">
        <v>1407</v>
      </c>
      <c r="D243" s="112"/>
      <c r="E243" s="63"/>
      <c r="F243" s="64"/>
      <c r="H243" s="530"/>
    </row>
    <row r="244" spans="1:8">
      <c r="A244" s="40"/>
      <c r="B244" s="46" t="s">
        <v>1913</v>
      </c>
      <c r="C244" s="15" t="s">
        <v>646</v>
      </c>
      <c r="D244" s="112"/>
      <c r="E244" s="63"/>
      <c r="F244" s="64"/>
      <c r="H244" s="530"/>
    </row>
    <row r="245" spans="1:8">
      <c r="A245" s="40"/>
      <c r="B245" s="46" t="s">
        <v>1913</v>
      </c>
      <c r="C245" s="15" t="s">
        <v>1408</v>
      </c>
      <c r="D245" s="112"/>
      <c r="E245" s="63"/>
      <c r="F245" s="64"/>
      <c r="H245" s="530"/>
    </row>
    <row r="246" spans="1:8">
      <c r="A246" s="40"/>
      <c r="B246" s="46" t="s">
        <v>1913</v>
      </c>
      <c r="C246" s="15" t="s">
        <v>1409</v>
      </c>
      <c r="D246" s="112"/>
      <c r="E246" s="63"/>
      <c r="F246" s="64"/>
      <c r="H246" s="530"/>
    </row>
    <row r="247" spans="1:8">
      <c r="A247" s="40"/>
      <c r="B247" s="46" t="s">
        <v>1913</v>
      </c>
      <c r="C247" s="15" t="s">
        <v>1410</v>
      </c>
      <c r="D247" s="112"/>
      <c r="E247" s="63"/>
      <c r="F247" s="64"/>
      <c r="H247" s="530"/>
    </row>
    <row r="248" spans="1:8">
      <c r="A248" s="40"/>
      <c r="B248" s="46" t="s">
        <v>1913</v>
      </c>
      <c r="C248" s="15" t="s">
        <v>1411</v>
      </c>
      <c r="D248" s="112"/>
      <c r="E248" s="63"/>
      <c r="F248" s="64"/>
      <c r="H248" s="530"/>
    </row>
    <row r="249" spans="1:8">
      <c r="A249" s="40"/>
      <c r="B249" s="46" t="s">
        <v>1913</v>
      </c>
      <c r="C249" s="15" t="s">
        <v>647</v>
      </c>
      <c r="D249" s="112"/>
      <c r="E249" s="63"/>
      <c r="F249" s="64"/>
      <c r="H249" s="530"/>
    </row>
    <row r="250" spans="1:8">
      <c r="A250" s="40"/>
      <c r="B250" s="46" t="s">
        <v>1913</v>
      </c>
      <c r="C250" s="15" t="s">
        <v>648</v>
      </c>
      <c r="D250" s="112"/>
      <c r="E250" s="63"/>
      <c r="F250" s="64"/>
      <c r="H250" s="530"/>
    </row>
    <row r="251" spans="1:8">
      <c r="A251" s="40"/>
      <c r="B251" s="46" t="s">
        <v>1913</v>
      </c>
      <c r="C251" s="15" t="s">
        <v>649</v>
      </c>
      <c r="D251" s="112"/>
      <c r="E251" s="63"/>
      <c r="F251" s="64"/>
      <c r="H251" s="530"/>
    </row>
    <row r="252" spans="1:8">
      <c r="A252" s="40"/>
      <c r="B252" s="46" t="s">
        <v>1913</v>
      </c>
      <c r="C252" s="15" t="s">
        <v>650</v>
      </c>
      <c r="D252" s="112"/>
      <c r="E252" s="63"/>
      <c r="F252" s="64"/>
      <c r="H252" s="530"/>
    </row>
    <row r="253" spans="1:8">
      <c r="A253" s="40"/>
      <c r="B253" s="46" t="s">
        <v>1913</v>
      </c>
      <c r="C253" s="15" t="s">
        <v>651</v>
      </c>
      <c r="D253" s="112"/>
      <c r="E253" s="15"/>
      <c r="F253" s="64"/>
      <c r="H253" s="530"/>
    </row>
    <row r="254" spans="1:8">
      <c r="A254" s="40"/>
      <c r="B254" s="46" t="s">
        <v>1913</v>
      </c>
      <c r="C254" s="15" t="s">
        <v>652</v>
      </c>
      <c r="D254" s="112"/>
      <c r="E254" s="63"/>
      <c r="F254" s="64"/>
      <c r="H254" s="530"/>
    </row>
    <row r="255" spans="1:8">
      <c r="A255" s="40"/>
      <c r="B255" s="46" t="s">
        <v>1913</v>
      </c>
      <c r="C255" s="15" t="s">
        <v>653</v>
      </c>
      <c r="D255" s="112"/>
      <c r="E255" s="63"/>
      <c r="F255" s="64"/>
      <c r="H255" s="530"/>
    </row>
    <row r="256" spans="1:8">
      <c r="A256" s="40"/>
      <c r="B256" s="46" t="s">
        <v>1913</v>
      </c>
      <c r="C256" s="15" t="s">
        <v>654</v>
      </c>
      <c r="D256" s="112"/>
      <c r="E256" s="63"/>
      <c r="F256" s="64"/>
      <c r="H256" s="530"/>
    </row>
    <row r="257" spans="1:8">
      <c r="A257" s="65"/>
      <c r="B257" s="46" t="s">
        <v>1913</v>
      </c>
      <c r="C257" s="15" t="s">
        <v>655</v>
      </c>
      <c r="D257" s="31"/>
      <c r="E257" s="56"/>
      <c r="F257" s="44"/>
      <c r="H257" s="530"/>
    </row>
    <row r="258" spans="1:8">
      <c r="A258" s="65"/>
      <c r="B258" s="46" t="s">
        <v>1913</v>
      </c>
      <c r="C258" s="15" t="s">
        <v>656</v>
      </c>
      <c r="D258" s="31"/>
      <c r="E258" s="56"/>
      <c r="F258" s="44"/>
      <c r="H258" s="530"/>
    </row>
    <row r="259" spans="1:8">
      <c r="A259" s="65"/>
      <c r="B259" s="46" t="s">
        <v>1913</v>
      </c>
      <c r="C259" s="15" t="s">
        <v>657</v>
      </c>
      <c r="D259" s="31"/>
      <c r="E259" s="56"/>
      <c r="F259" s="44"/>
      <c r="H259" s="530"/>
    </row>
    <row r="260" spans="1:8">
      <c r="A260" s="65"/>
      <c r="B260" s="46" t="s">
        <v>1913</v>
      </c>
      <c r="C260" s="15" t="s">
        <v>658</v>
      </c>
      <c r="D260" s="31"/>
      <c r="E260" s="56"/>
      <c r="F260" s="44"/>
      <c r="H260" s="530"/>
    </row>
    <row r="261" spans="1:8">
      <c r="A261" s="65"/>
      <c r="B261" s="46" t="s">
        <v>1913</v>
      </c>
      <c r="C261" s="15" t="s">
        <v>659</v>
      </c>
      <c r="D261" s="31"/>
      <c r="E261" s="56"/>
      <c r="F261" s="44"/>
      <c r="H261" s="530"/>
    </row>
    <row r="262" spans="1:8">
      <c r="A262" s="65"/>
      <c r="B262" s="46" t="s">
        <v>1913</v>
      </c>
      <c r="C262" s="15" t="s">
        <v>660</v>
      </c>
      <c r="D262" s="31"/>
      <c r="E262" s="56"/>
      <c r="F262" s="44"/>
      <c r="H262" s="530"/>
    </row>
    <row r="263" spans="1:8">
      <c r="A263" s="65"/>
      <c r="B263" s="89" t="s">
        <v>529</v>
      </c>
      <c r="C263" s="15"/>
      <c r="D263" s="31"/>
      <c r="E263" s="56"/>
      <c r="F263" s="44"/>
      <c r="H263" s="530"/>
    </row>
    <row r="264" spans="1:8">
      <c r="A264" s="65"/>
      <c r="B264" s="46" t="s">
        <v>1913</v>
      </c>
      <c r="C264" s="15" t="s">
        <v>1573</v>
      </c>
      <c r="D264" s="31"/>
      <c r="E264" s="56"/>
      <c r="F264" s="44"/>
      <c r="H264" s="530"/>
    </row>
    <row r="265" spans="1:8">
      <c r="A265" s="65"/>
      <c r="B265" s="46" t="s">
        <v>1913</v>
      </c>
      <c r="C265" s="15" t="s">
        <v>1575</v>
      </c>
      <c r="D265" s="31"/>
      <c r="E265" s="56"/>
      <c r="F265" s="44"/>
      <c r="H265" s="530"/>
    </row>
    <row r="266" spans="1:8">
      <c r="A266" s="65"/>
      <c r="B266" s="46" t="s">
        <v>1913</v>
      </c>
      <c r="C266" s="15" t="s">
        <v>1574</v>
      </c>
      <c r="D266" s="31"/>
      <c r="E266" s="56"/>
      <c r="F266" s="44"/>
      <c r="H266" s="530"/>
    </row>
    <row r="267" spans="1:8">
      <c r="A267" s="65"/>
      <c r="B267" s="46" t="s">
        <v>1913</v>
      </c>
      <c r="C267" s="15" t="s">
        <v>1576</v>
      </c>
      <c r="D267" s="31"/>
      <c r="E267" s="56"/>
      <c r="F267" s="44"/>
      <c r="H267" s="530"/>
    </row>
    <row r="268" spans="1:8">
      <c r="A268" s="65"/>
      <c r="B268" s="41"/>
      <c r="C268" s="15"/>
      <c r="D268" s="31"/>
      <c r="E268" s="56"/>
      <c r="F268" s="44"/>
      <c r="H268" s="530"/>
    </row>
    <row r="269" spans="1:8">
      <c r="A269" s="65"/>
      <c r="B269" s="162" t="s">
        <v>59</v>
      </c>
      <c r="C269" s="15"/>
      <c r="D269" s="31"/>
      <c r="E269" s="56"/>
      <c r="F269" s="44"/>
      <c r="H269" s="530"/>
    </row>
    <row r="270" spans="1:8" ht="15.6">
      <c r="A270" s="55"/>
      <c r="B270" s="46"/>
      <c r="C270" s="115"/>
      <c r="D270" s="112"/>
      <c r="E270" s="56"/>
      <c r="F270" s="73"/>
      <c r="H270" s="530"/>
    </row>
    <row r="271" spans="1:8">
      <c r="A271" s="65"/>
      <c r="B271" s="45"/>
      <c r="C271" s="23" t="s">
        <v>1308</v>
      </c>
      <c r="D271" s="23" t="s">
        <v>1307</v>
      </c>
      <c r="E271" s="23" t="s">
        <v>1306</v>
      </c>
      <c r="F271" s="24" t="s">
        <v>1305</v>
      </c>
      <c r="H271" s="530"/>
    </row>
    <row r="272" spans="1:8">
      <c r="A272" s="60"/>
      <c r="B272" s="27"/>
      <c r="C272" s="25"/>
      <c r="D272" s="25" t="s">
        <v>1399</v>
      </c>
      <c r="E272" s="25" t="s">
        <v>1399</v>
      </c>
      <c r="F272" s="26" t="s">
        <v>1399</v>
      </c>
      <c r="H272" s="530"/>
    </row>
    <row r="273" spans="1:8">
      <c r="H273" s="530"/>
    </row>
    <row r="274" spans="1:8">
      <c r="H274" s="530"/>
    </row>
    <row r="275" spans="1:8">
      <c r="A275" s="15"/>
      <c r="B275" s="35"/>
      <c r="C275" s="18"/>
      <c r="D275" s="18"/>
      <c r="E275" s="512" t="s">
        <v>49</v>
      </c>
      <c r="F275" s="18"/>
      <c r="H275" s="530"/>
    </row>
    <row r="276" spans="1:8">
      <c r="A276" s="36" t="s">
        <v>1394</v>
      </c>
      <c r="B276" s="792" t="s">
        <v>1393</v>
      </c>
      <c r="C276" s="793"/>
      <c r="D276" s="36" t="s">
        <v>1392</v>
      </c>
      <c r="E276" s="48" t="s">
        <v>901</v>
      </c>
      <c r="F276" s="36" t="s">
        <v>1390</v>
      </c>
      <c r="H276" s="530"/>
    </row>
    <row r="277" spans="1:8">
      <c r="A277" s="185">
        <v>13</v>
      </c>
      <c r="B277" s="773" t="s">
        <v>593</v>
      </c>
      <c r="C277" s="774"/>
      <c r="D277" s="365"/>
      <c r="E277" s="447">
        <v>1168</v>
      </c>
      <c r="F277" s="452">
        <f>SUM(D277*E277)</f>
        <v>0</v>
      </c>
      <c r="H277" s="530"/>
    </row>
    <row r="278" spans="1:8">
      <c r="A278" s="40"/>
      <c r="B278" s="46" t="s">
        <v>1913</v>
      </c>
      <c r="C278" s="152" t="s">
        <v>1045</v>
      </c>
      <c r="D278" s="62"/>
      <c r="E278" s="63"/>
      <c r="F278" s="64"/>
      <c r="H278" s="530"/>
    </row>
    <row r="279" spans="1:8">
      <c r="A279" s="40"/>
      <c r="B279" s="46" t="s">
        <v>1913</v>
      </c>
      <c r="C279" s="18" t="s">
        <v>1046</v>
      </c>
      <c r="D279" s="62"/>
      <c r="E279" s="63"/>
      <c r="F279" s="64"/>
      <c r="H279" s="530"/>
    </row>
    <row r="280" spans="1:8">
      <c r="A280" s="40"/>
      <c r="B280" s="46" t="s">
        <v>1913</v>
      </c>
      <c r="C280" s="18" t="s">
        <v>1054</v>
      </c>
      <c r="D280" s="62"/>
      <c r="E280" s="63"/>
      <c r="F280" s="64"/>
      <c r="H280" s="530"/>
    </row>
    <row r="281" spans="1:8">
      <c r="A281" s="40"/>
      <c r="B281" s="46" t="s">
        <v>1913</v>
      </c>
      <c r="C281" s="18" t="s">
        <v>1047</v>
      </c>
      <c r="D281" s="62"/>
      <c r="E281" s="63"/>
      <c r="F281" s="64"/>
      <c r="H281" s="530"/>
    </row>
    <row r="282" spans="1:8">
      <c r="A282" s="40"/>
      <c r="B282" s="46" t="s">
        <v>1913</v>
      </c>
      <c r="C282" s="18" t="s">
        <v>1048</v>
      </c>
      <c r="D282" s="62"/>
      <c r="E282" s="63"/>
      <c r="F282" s="64"/>
      <c r="H282" s="530"/>
    </row>
    <row r="283" spans="1:8">
      <c r="A283" s="40"/>
      <c r="B283" s="46"/>
      <c r="C283" s="18" t="s">
        <v>1049</v>
      </c>
      <c r="D283" s="62"/>
      <c r="E283" s="63"/>
      <c r="F283" s="64"/>
      <c r="H283" s="530"/>
    </row>
    <row r="284" spans="1:8">
      <c r="A284" s="40"/>
      <c r="B284" s="46"/>
      <c r="C284" s="18" t="s">
        <v>1050</v>
      </c>
      <c r="D284" s="62"/>
      <c r="E284" s="63"/>
      <c r="F284" s="64"/>
      <c r="H284" s="530"/>
    </row>
    <row r="285" spans="1:8">
      <c r="A285" s="40"/>
      <c r="B285" s="46"/>
      <c r="C285" s="18" t="s">
        <v>1051</v>
      </c>
      <c r="D285" s="31"/>
      <c r="E285" s="31"/>
      <c r="F285" s="44"/>
      <c r="H285" s="530"/>
    </row>
    <row r="286" spans="1:8">
      <c r="A286" s="40"/>
      <c r="B286" s="46"/>
      <c r="C286" s="18" t="s">
        <v>1052</v>
      </c>
      <c r="D286" s="31"/>
      <c r="E286" s="31"/>
      <c r="F286" s="44"/>
      <c r="H286" s="530"/>
    </row>
    <row r="287" spans="1:8">
      <c r="A287" s="40"/>
      <c r="B287" s="41"/>
      <c r="C287" s="18" t="s">
        <v>1053</v>
      </c>
      <c r="D287" s="31"/>
      <c r="E287" s="31"/>
      <c r="F287" s="44"/>
      <c r="H287" s="530"/>
    </row>
    <row r="288" spans="1:8">
      <c r="A288" s="40"/>
      <c r="B288" s="15"/>
      <c r="C288" s="18" t="s">
        <v>1055</v>
      </c>
      <c r="D288" s="31"/>
      <c r="E288" s="31"/>
      <c r="F288" s="44"/>
      <c r="H288" s="530"/>
    </row>
    <row r="289" spans="1:8">
      <c r="A289" s="40"/>
      <c r="B289" s="41"/>
      <c r="C289" s="18" t="s">
        <v>1056</v>
      </c>
      <c r="D289" s="31"/>
      <c r="E289" s="31"/>
      <c r="F289" s="44"/>
      <c r="H289" s="530"/>
    </row>
    <row r="290" spans="1:8">
      <c r="A290" s="40"/>
      <c r="B290" s="41"/>
      <c r="C290" s="18" t="s">
        <v>1057</v>
      </c>
      <c r="D290" s="31"/>
      <c r="E290" s="31"/>
      <c r="F290" s="44"/>
      <c r="H290" s="530"/>
    </row>
    <row r="291" spans="1:8">
      <c r="A291" s="40"/>
      <c r="B291" s="46" t="s">
        <v>1913</v>
      </c>
      <c r="C291" s="18" t="s">
        <v>1660</v>
      </c>
      <c r="D291" s="31"/>
      <c r="E291" s="31"/>
      <c r="F291" s="44"/>
      <c r="H291" s="530"/>
    </row>
    <row r="292" spans="1:8">
      <c r="A292" s="40"/>
      <c r="B292" s="46" t="s">
        <v>1913</v>
      </c>
      <c r="C292" s="18" t="s">
        <v>1058</v>
      </c>
      <c r="D292" s="31"/>
      <c r="E292" s="31"/>
      <c r="F292" s="44"/>
      <c r="H292" s="530"/>
    </row>
    <row r="293" spans="1:8">
      <c r="A293" s="40"/>
      <c r="B293" s="46" t="s">
        <v>1913</v>
      </c>
      <c r="C293" s="15" t="s">
        <v>592</v>
      </c>
      <c r="D293" s="31"/>
      <c r="E293" s="31"/>
      <c r="F293" s="44"/>
      <c r="H293" s="530"/>
    </row>
    <row r="294" spans="1:8">
      <c r="A294" s="40"/>
      <c r="B294" s="41"/>
      <c r="C294" s="18"/>
      <c r="D294" s="31"/>
      <c r="E294" s="31"/>
      <c r="F294" s="44"/>
      <c r="H294" s="530"/>
    </row>
    <row r="295" spans="1:8">
      <c r="A295" s="40"/>
      <c r="B295" s="147" t="s">
        <v>213</v>
      </c>
      <c r="C295" s="18"/>
      <c r="D295" s="31"/>
      <c r="E295" s="31"/>
      <c r="F295" s="44"/>
      <c r="H295" s="530"/>
    </row>
    <row r="296" spans="1:8">
      <c r="A296" s="55"/>
      <c r="B296" s="109"/>
      <c r="C296" s="120"/>
      <c r="D296" s="62"/>
      <c r="E296" s="63"/>
      <c r="F296" s="64"/>
      <c r="H296" s="530"/>
    </row>
    <row r="297" spans="1:8">
      <c r="A297" s="65"/>
      <c r="B297" s="45"/>
      <c r="C297" s="23" t="s">
        <v>1308</v>
      </c>
      <c r="D297" s="23" t="s">
        <v>1307</v>
      </c>
      <c r="E297" s="23" t="s">
        <v>1306</v>
      </c>
      <c r="F297" s="24" t="s">
        <v>1305</v>
      </c>
      <c r="H297" s="530"/>
    </row>
    <row r="298" spans="1:8">
      <c r="A298" s="60"/>
      <c r="B298" s="27"/>
      <c r="C298" s="25"/>
      <c r="D298" s="25" t="s">
        <v>1399</v>
      </c>
      <c r="E298" s="25" t="s">
        <v>1399</v>
      </c>
      <c r="F298" s="26" t="s">
        <v>1399</v>
      </c>
      <c r="H298" s="530"/>
    </row>
    <row r="299" spans="1:8">
      <c r="H299" s="530"/>
    </row>
    <row r="300" spans="1:8">
      <c r="A300" s="15"/>
      <c r="B300" s="35"/>
      <c r="C300" s="18"/>
      <c r="D300" s="18"/>
      <c r="E300" s="512" t="s">
        <v>49</v>
      </c>
      <c r="F300" s="18"/>
      <c r="H300" s="530"/>
    </row>
    <row r="301" spans="1:8">
      <c r="A301" s="36" t="s">
        <v>1394</v>
      </c>
      <c r="B301" s="792" t="s">
        <v>1393</v>
      </c>
      <c r="C301" s="793"/>
      <c r="D301" s="36" t="s">
        <v>1392</v>
      </c>
      <c r="E301" s="48" t="s">
        <v>901</v>
      </c>
      <c r="F301" s="36" t="s">
        <v>1390</v>
      </c>
      <c r="H301" s="530"/>
    </row>
    <row r="302" spans="1:8">
      <c r="A302" s="185">
        <v>14</v>
      </c>
      <c r="B302" s="773" t="s">
        <v>928</v>
      </c>
      <c r="C302" s="774"/>
      <c r="D302" s="365"/>
      <c r="E302" s="447">
        <v>190</v>
      </c>
      <c r="F302" s="452">
        <f>SUM(D302*E302)</f>
        <v>0</v>
      </c>
      <c r="H302" s="530"/>
    </row>
    <row r="303" spans="1:8">
      <c r="A303" s="40"/>
      <c r="B303" s="46" t="s">
        <v>1913</v>
      </c>
      <c r="C303" t="s">
        <v>925</v>
      </c>
      <c r="D303" s="62"/>
      <c r="E303" s="63"/>
      <c r="F303" s="64"/>
      <c r="H303" s="530"/>
    </row>
    <row r="304" spans="1:8">
      <c r="A304" s="40"/>
      <c r="B304" s="46" t="s">
        <v>1913</v>
      </c>
      <c r="C304" t="s">
        <v>926</v>
      </c>
      <c r="D304" s="62"/>
      <c r="E304" s="63"/>
      <c r="F304" s="64"/>
      <c r="H304" s="530"/>
    </row>
    <row r="305" spans="1:10">
      <c r="A305" s="40"/>
      <c r="B305" s="46" t="s">
        <v>1913</v>
      </c>
      <c r="C305" t="s">
        <v>927</v>
      </c>
      <c r="D305" s="62"/>
      <c r="E305" s="63"/>
      <c r="F305" s="64"/>
      <c r="H305" s="530"/>
    </row>
    <row r="306" spans="1:10">
      <c r="A306" s="40"/>
      <c r="B306" s="46" t="s">
        <v>1913</v>
      </c>
      <c r="C306" s="29" t="s">
        <v>929</v>
      </c>
      <c r="D306" s="62"/>
      <c r="E306" s="63"/>
      <c r="F306" s="64"/>
      <c r="H306" s="530"/>
    </row>
    <row r="307" spans="1:10">
      <c r="A307" s="40"/>
      <c r="B307" s="84" t="s">
        <v>1497</v>
      </c>
      <c r="C307" s="18"/>
      <c r="D307" s="31"/>
      <c r="E307" s="31"/>
      <c r="F307" s="44"/>
      <c r="H307" s="530"/>
      <c r="I307" s="299"/>
      <c r="J307" s="298"/>
    </row>
    <row r="308" spans="1:10">
      <c r="A308" s="40"/>
      <c r="B308" s="46" t="s">
        <v>1913</v>
      </c>
      <c r="C308" t="s">
        <v>923</v>
      </c>
      <c r="D308" s="31"/>
      <c r="E308" s="31"/>
      <c r="F308" s="44"/>
      <c r="H308" s="530"/>
      <c r="J308" s="298"/>
    </row>
    <row r="309" spans="1:10">
      <c r="A309" s="40"/>
      <c r="B309" s="46" t="s">
        <v>1913</v>
      </c>
      <c r="C309" t="s">
        <v>924</v>
      </c>
      <c r="D309" s="31"/>
      <c r="E309" s="31"/>
      <c r="F309" s="44"/>
      <c r="H309" s="530"/>
      <c r="J309" s="298"/>
    </row>
    <row r="310" spans="1:10">
      <c r="A310" s="40"/>
      <c r="B310" s="46"/>
      <c r="C310" s="15"/>
      <c r="D310" s="31"/>
      <c r="E310" s="31"/>
      <c r="F310" s="44"/>
      <c r="H310" s="530"/>
      <c r="I310" s="299"/>
      <c r="J310" s="298"/>
    </row>
    <row r="311" spans="1:10">
      <c r="A311" s="40"/>
      <c r="B311" s="46" t="s">
        <v>1913</v>
      </c>
      <c r="C311" s="18" t="s">
        <v>1033</v>
      </c>
      <c r="D311" s="31"/>
      <c r="E311" s="31"/>
      <c r="F311" s="44"/>
      <c r="H311" s="530"/>
      <c r="I311" s="299"/>
      <c r="J311" s="298"/>
    </row>
    <row r="312" spans="1:10">
      <c r="A312" s="40"/>
      <c r="B312" s="147"/>
      <c r="C312" s="18"/>
      <c r="D312" s="31"/>
      <c r="E312" s="31"/>
      <c r="F312" s="44"/>
      <c r="H312" s="530"/>
      <c r="I312" s="299"/>
      <c r="J312" s="298"/>
    </row>
    <row r="313" spans="1:10">
      <c r="A313" s="55"/>
      <c r="B313" s="109" t="s">
        <v>930</v>
      </c>
      <c r="C313" s="120"/>
      <c r="D313" s="62"/>
      <c r="E313" s="63"/>
      <c r="F313" s="64"/>
      <c r="H313" s="530"/>
    </row>
    <row r="314" spans="1:10">
      <c r="A314" s="55"/>
      <c r="B314" s="109"/>
      <c r="C314" s="120"/>
      <c r="D314" s="62"/>
      <c r="E314" s="63"/>
      <c r="F314" s="64"/>
      <c r="H314" s="530"/>
    </row>
    <row r="315" spans="1:10">
      <c r="A315" s="65"/>
      <c r="B315" s="45"/>
      <c r="C315" s="23" t="s">
        <v>1308</v>
      </c>
      <c r="D315" s="23" t="s">
        <v>1307</v>
      </c>
      <c r="E315" s="23" t="s">
        <v>1306</v>
      </c>
      <c r="F315" s="24" t="s">
        <v>1305</v>
      </c>
      <c r="H315" s="530"/>
    </row>
    <row r="316" spans="1:10">
      <c r="A316" s="60"/>
      <c r="B316" s="27"/>
      <c r="C316" s="25" t="s">
        <v>922</v>
      </c>
      <c r="D316" s="25" t="s">
        <v>1399</v>
      </c>
      <c r="E316" s="25" t="s">
        <v>1399</v>
      </c>
      <c r="F316" s="26">
        <v>1</v>
      </c>
      <c r="H316" s="530"/>
    </row>
    <row r="317" spans="1:10">
      <c r="H317" s="530"/>
    </row>
    <row r="318" spans="1:10">
      <c r="A318" s="53"/>
      <c r="B318" s="35"/>
      <c r="C318" s="29"/>
      <c r="D318" s="35"/>
      <c r="E318" s="512" t="s">
        <v>49</v>
      </c>
      <c r="F318" s="29"/>
      <c r="H318" s="530"/>
    </row>
    <row r="319" spans="1:10">
      <c r="A319" s="61" t="s">
        <v>1394</v>
      </c>
      <c r="B319" s="791" t="s">
        <v>1393</v>
      </c>
      <c r="C319" s="791"/>
      <c r="D319" s="47" t="s">
        <v>1392</v>
      </c>
      <c r="E319" s="48" t="s">
        <v>901</v>
      </c>
      <c r="F319" s="37" t="s">
        <v>1390</v>
      </c>
      <c r="H319" s="530"/>
    </row>
    <row r="320" spans="1:10">
      <c r="A320" s="54">
        <v>15</v>
      </c>
      <c r="B320" s="773" t="s">
        <v>895</v>
      </c>
      <c r="C320" s="774"/>
      <c r="D320" s="365"/>
      <c r="E320" s="447">
        <v>2100</v>
      </c>
      <c r="F320" s="448">
        <f>SUM(D320*E320)</f>
        <v>0</v>
      </c>
      <c r="H320" s="530"/>
    </row>
    <row r="321" spans="1:11">
      <c r="A321" s="40"/>
      <c r="B321" s="46" t="s">
        <v>1913</v>
      </c>
      <c r="C321" t="s">
        <v>932</v>
      </c>
      <c r="D321" s="112"/>
      <c r="E321" s="42"/>
      <c r="F321" s="43"/>
      <c r="H321" s="530"/>
    </row>
    <row r="322" spans="1:11">
      <c r="A322" s="40"/>
      <c r="B322" s="46" t="s">
        <v>1913</v>
      </c>
      <c r="C322" t="s">
        <v>933</v>
      </c>
      <c r="D322" s="112"/>
      <c r="E322" s="42"/>
      <c r="F322" s="43"/>
      <c r="H322" s="530"/>
      <c r="K322" s="298"/>
    </row>
    <row r="323" spans="1:11">
      <c r="A323" s="40"/>
      <c r="B323" s="46" t="s">
        <v>1913</v>
      </c>
      <c r="C323" t="s">
        <v>934</v>
      </c>
      <c r="D323" s="112"/>
      <c r="E323" s="42"/>
      <c r="F323" s="43"/>
      <c r="H323" s="530"/>
      <c r="K323" s="298"/>
    </row>
    <row r="324" spans="1:11">
      <c r="A324" s="40"/>
      <c r="B324" s="46" t="s">
        <v>1913</v>
      </c>
      <c r="C324" t="s">
        <v>935</v>
      </c>
      <c r="D324" s="112"/>
      <c r="E324" s="42"/>
      <c r="F324" s="43"/>
      <c r="H324" s="530"/>
      <c r="K324" s="298"/>
    </row>
    <row r="325" spans="1:11">
      <c r="A325" s="40"/>
      <c r="B325" s="46" t="s">
        <v>1913</v>
      </c>
      <c r="C325" t="s">
        <v>936</v>
      </c>
      <c r="D325" s="112"/>
      <c r="E325" s="42"/>
      <c r="F325" s="43"/>
      <c r="H325" s="530"/>
      <c r="K325" s="298"/>
    </row>
    <row r="326" spans="1:11">
      <c r="A326" s="40"/>
      <c r="B326" s="46" t="s">
        <v>1913</v>
      </c>
      <c r="C326" t="s">
        <v>937</v>
      </c>
      <c r="D326" s="112"/>
      <c r="E326" s="42"/>
      <c r="F326" s="43"/>
      <c r="H326" s="530"/>
      <c r="K326" s="298"/>
    </row>
    <row r="327" spans="1:11">
      <c r="A327" s="40"/>
      <c r="B327" s="46" t="s">
        <v>1913</v>
      </c>
      <c r="C327" t="s">
        <v>938</v>
      </c>
      <c r="D327" s="112"/>
      <c r="E327" s="63"/>
      <c r="F327" s="64"/>
      <c r="H327" s="530"/>
      <c r="K327" s="298"/>
    </row>
    <row r="328" spans="1:11">
      <c r="A328" s="65"/>
      <c r="B328" s="46" t="s">
        <v>1913</v>
      </c>
      <c r="C328" t="s">
        <v>939</v>
      </c>
      <c r="D328" s="31"/>
      <c r="E328" s="56"/>
      <c r="F328" s="44"/>
      <c r="H328" s="530"/>
      <c r="K328" s="298"/>
    </row>
    <row r="329" spans="1:11">
      <c r="A329" s="65"/>
      <c r="B329" s="41"/>
      <c r="C329" t="s">
        <v>940</v>
      </c>
      <c r="D329" s="31"/>
      <c r="E329" s="56"/>
      <c r="F329" s="44"/>
      <c r="H329" s="530"/>
      <c r="K329" s="298"/>
    </row>
    <row r="330" spans="1:11">
      <c r="A330" s="65"/>
      <c r="B330" s="41"/>
      <c r="C330" t="s">
        <v>931</v>
      </c>
      <c r="D330" s="31"/>
      <c r="E330" s="56"/>
      <c r="F330" s="44"/>
      <c r="H330" s="530"/>
      <c r="K330" s="298"/>
    </row>
    <row r="331" spans="1:11">
      <c r="A331" s="65"/>
      <c r="B331" s="84" t="s">
        <v>1497</v>
      </c>
      <c r="C331" s="299"/>
      <c r="D331" s="31"/>
      <c r="E331" s="56"/>
      <c r="F331" s="44"/>
      <c r="H331" s="530"/>
      <c r="K331" s="298"/>
    </row>
    <row r="332" spans="1:11">
      <c r="A332" s="65"/>
      <c r="B332" s="41"/>
      <c r="C332" t="s">
        <v>941</v>
      </c>
      <c r="D332" s="31"/>
      <c r="E332" s="56"/>
      <c r="F332" s="44"/>
      <c r="H332" s="530"/>
      <c r="K332" s="298"/>
    </row>
    <row r="333" spans="1:11">
      <c r="A333" s="65"/>
      <c r="B333" s="41"/>
      <c r="C333" t="s">
        <v>942</v>
      </c>
      <c r="D333" s="31"/>
      <c r="E333" s="56"/>
      <c r="F333" s="44"/>
      <c r="H333" s="530"/>
      <c r="K333" s="298"/>
    </row>
    <row r="334" spans="1:11">
      <c r="A334" s="65"/>
      <c r="B334" s="41"/>
      <c r="C334" t="s">
        <v>943</v>
      </c>
      <c r="D334" s="31"/>
      <c r="E334" s="56"/>
      <c r="F334" s="44"/>
      <c r="H334" s="530"/>
      <c r="K334" s="298"/>
    </row>
    <row r="335" spans="1:11">
      <c r="A335" s="65"/>
      <c r="B335" s="41"/>
      <c r="D335" s="31"/>
      <c r="E335" s="56"/>
      <c r="F335" s="44"/>
      <c r="H335" s="530"/>
      <c r="K335" s="298"/>
    </row>
    <row r="336" spans="1:11">
      <c r="A336" s="65"/>
      <c r="B336" s="41"/>
      <c r="C336" t="s">
        <v>945</v>
      </c>
      <c r="D336" s="31"/>
      <c r="E336" s="56"/>
      <c r="F336" s="44"/>
      <c r="H336" s="530"/>
      <c r="K336" s="298"/>
    </row>
    <row r="337" spans="1:11">
      <c r="A337" s="55"/>
      <c r="C337" s="790"/>
      <c r="D337" s="112"/>
      <c r="E337" s="56"/>
      <c r="F337" s="73"/>
      <c r="H337" s="530"/>
      <c r="K337" s="298"/>
    </row>
    <row r="338" spans="1:11">
      <c r="A338" s="55"/>
      <c r="C338" s="790"/>
      <c r="D338" s="112"/>
      <c r="E338" s="56"/>
      <c r="F338" s="73"/>
      <c r="H338" s="530"/>
      <c r="K338" s="298"/>
    </row>
    <row r="339" spans="1:11">
      <c r="A339" s="65"/>
      <c r="B339" s="89" t="s">
        <v>946</v>
      </c>
      <c r="C339" s="15"/>
      <c r="D339" s="31"/>
      <c r="E339" s="56"/>
      <c r="F339" s="44"/>
      <c r="H339" s="530"/>
      <c r="K339" s="298"/>
    </row>
    <row r="340" spans="1:11">
      <c r="A340" s="51"/>
      <c r="B340" s="45"/>
      <c r="C340" s="23" t="s">
        <v>1308</v>
      </c>
      <c r="D340" s="23" t="s">
        <v>1307</v>
      </c>
      <c r="E340" s="23" t="s">
        <v>1306</v>
      </c>
      <c r="F340" s="24" t="s">
        <v>1305</v>
      </c>
      <c r="H340" s="530"/>
      <c r="J340" s="299"/>
      <c r="K340" s="298"/>
    </row>
    <row r="341" spans="1:11">
      <c r="A341" s="60"/>
      <c r="B341" s="27"/>
      <c r="C341" s="25" t="s">
        <v>944</v>
      </c>
      <c r="D341" s="25" t="s">
        <v>1399</v>
      </c>
      <c r="E341" s="25" t="s">
        <v>1399</v>
      </c>
      <c r="F341" s="26">
        <v>1</v>
      </c>
      <c r="H341" s="530"/>
      <c r="K341" s="298"/>
    </row>
    <row r="342" spans="1:11">
      <c r="H342" s="530"/>
      <c r="K342" s="298"/>
    </row>
    <row r="343" spans="1:11">
      <c r="A343" s="53"/>
      <c r="B343" s="35"/>
      <c r="C343" s="29"/>
      <c r="D343" s="35"/>
      <c r="E343" s="512" t="s">
        <v>49</v>
      </c>
      <c r="F343" s="29"/>
      <c r="H343" s="530"/>
      <c r="J343" s="299"/>
      <c r="K343" s="298"/>
    </row>
    <row r="344" spans="1:11">
      <c r="A344" s="61" t="s">
        <v>1394</v>
      </c>
      <c r="B344" s="791" t="s">
        <v>1393</v>
      </c>
      <c r="C344" s="791"/>
      <c r="D344" s="47" t="s">
        <v>1392</v>
      </c>
      <c r="E344" s="48" t="s">
        <v>901</v>
      </c>
      <c r="F344" s="37" t="s">
        <v>1390</v>
      </c>
      <c r="H344" s="530"/>
    </row>
    <row r="345" spans="1:11">
      <c r="A345" s="54">
        <v>16</v>
      </c>
      <c r="B345" s="773" t="s">
        <v>952</v>
      </c>
      <c r="C345" s="774"/>
      <c r="D345" s="365"/>
      <c r="E345" s="447">
        <v>300</v>
      </c>
      <c r="F345" s="448">
        <f>SUM(D345*E345)</f>
        <v>0</v>
      </c>
      <c r="H345" s="530"/>
    </row>
    <row r="346" spans="1:11">
      <c r="A346" s="40"/>
      <c r="B346" s="46" t="s">
        <v>1913</v>
      </c>
      <c r="C346" t="s">
        <v>949</v>
      </c>
      <c r="D346" s="112"/>
      <c r="E346" s="42"/>
      <c r="F346" s="43"/>
      <c r="H346" s="530"/>
    </row>
    <row r="347" spans="1:11">
      <c r="A347" s="40"/>
      <c r="B347" s="46" t="s">
        <v>1913</v>
      </c>
      <c r="C347" s="29" t="s">
        <v>953</v>
      </c>
      <c r="D347" s="112"/>
      <c r="E347" s="42"/>
      <c r="F347" s="43"/>
      <c r="H347" s="530"/>
    </row>
    <row r="348" spans="1:11">
      <c r="A348" s="40"/>
      <c r="B348" s="46" t="s">
        <v>1913</v>
      </c>
      <c r="C348" t="s">
        <v>950</v>
      </c>
      <c r="D348" s="112"/>
      <c r="E348" s="42"/>
      <c r="F348" s="43"/>
      <c r="H348" s="530"/>
    </row>
    <row r="349" spans="1:11">
      <c r="A349" s="40"/>
      <c r="B349" s="46" t="s">
        <v>1913</v>
      </c>
      <c r="C349" s="29" t="s">
        <v>948</v>
      </c>
      <c r="D349" s="112"/>
      <c r="E349" s="42"/>
      <c r="F349" s="43"/>
      <c r="H349" s="530"/>
    </row>
    <row r="350" spans="1:11">
      <c r="A350" s="40"/>
      <c r="B350" s="46" t="s">
        <v>1913</v>
      </c>
      <c r="C350" t="s">
        <v>951</v>
      </c>
      <c r="D350" s="112"/>
      <c r="E350" s="42"/>
      <c r="F350" s="43"/>
      <c r="H350" s="530"/>
    </row>
    <row r="351" spans="1:11">
      <c r="A351" s="65"/>
      <c r="B351" s="41"/>
      <c r="D351" s="31"/>
      <c r="E351" s="56"/>
      <c r="F351" s="44"/>
      <c r="H351" s="530"/>
      <c r="I351" s="298"/>
    </row>
    <row r="352" spans="1:11">
      <c r="A352" s="65"/>
      <c r="B352" s="84"/>
      <c r="C352" s="299"/>
      <c r="D352" s="31"/>
      <c r="E352" s="56"/>
      <c r="F352" s="44"/>
      <c r="H352" s="530"/>
      <c r="I352" s="298"/>
    </row>
    <row r="353" spans="1:9">
      <c r="A353" s="65"/>
      <c r="B353" s="41"/>
      <c r="D353" s="31"/>
      <c r="E353" s="56"/>
      <c r="F353" s="44"/>
      <c r="H353" s="530"/>
      <c r="I353" s="298"/>
    </row>
    <row r="354" spans="1:9">
      <c r="A354" s="65"/>
      <c r="B354" s="89" t="s">
        <v>954</v>
      </c>
      <c r="C354" s="15"/>
      <c r="D354" s="31"/>
      <c r="E354" s="56"/>
      <c r="F354" s="44"/>
      <c r="H354" s="530"/>
    </row>
    <row r="355" spans="1:9">
      <c r="A355" s="51"/>
      <c r="B355" s="45"/>
      <c r="C355" s="23" t="s">
        <v>1308</v>
      </c>
      <c r="D355" s="23" t="s">
        <v>1307</v>
      </c>
      <c r="E355" s="23" t="s">
        <v>1306</v>
      </c>
      <c r="F355" s="24" t="s">
        <v>1305</v>
      </c>
      <c r="H355" s="530"/>
    </row>
    <row r="356" spans="1:9">
      <c r="A356" s="60"/>
      <c r="B356" s="27"/>
      <c r="C356" s="25" t="s">
        <v>1034</v>
      </c>
      <c r="D356" s="25" t="s">
        <v>1399</v>
      </c>
      <c r="E356" s="25" t="s">
        <v>1399</v>
      </c>
      <c r="F356" s="26">
        <v>1</v>
      </c>
      <c r="H356" s="530"/>
    </row>
    <row r="357" spans="1:9">
      <c r="H357" s="530"/>
    </row>
    <row r="358" spans="1:9">
      <c r="A358" s="53"/>
      <c r="B358" s="35"/>
      <c r="C358" s="29"/>
      <c r="D358" s="35"/>
      <c r="E358" s="512" t="s">
        <v>49</v>
      </c>
      <c r="F358" s="29"/>
      <c r="H358" s="530"/>
    </row>
    <row r="359" spans="1:9">
      <c r="A359" s="61" t="s">
        <v>1394</v>
      </c>
      <c r="B359" s="791" t="s">
        <v>1393</v>
      </c>
      <c r="C359" s="791"/>
      <c r="D359" s="47" t="s">
        <v>1392</v>
      </c>
      <c r="E359" s="48" t="s">
        <v>901</v>
      </c>
      <c r="F359" s="37" t="s">
        <v>1390</v>
      </c>
      <c r="H359" s="530"/>
    </row>
    <row r="360" spans="1:9">
      <c r="A360" s="54">
        <v>17</v>
      </c>
      <c r="B360" s="773" t="s">
        <v>962</v>
      </c>
      <c r="C360" s="774"/>
      <c r="D360" s="365"/>
      <c r="E360" s="447">
        <v>75</v>
      </c>
      <c r="F360" s="448">
        <f>SUM(D360*E360)</f>
        <v>0</v>
      </c>
      <c r="H360" s="530"/>
    </row>
    <row r="361" spans="1:9">
      <c r="A361" s="40"/>
      <c r="B361" s="46" t="s">
        <v>1913</v>
      </c>
      <c r="C361" t="s">
        <v>955</v>
      </c>
      <c r="D361" s="112"/>
      <c r="E361" s="42"/>
      <c r="F361" s="43"/>
      <c r="H361" s="530"/>
      <c r="I361" s="298"/>
    </row>
    <row r="362" spans="1:9">
      <c r="A362" s="40"/>
      <c r="B362" s="46" t="s">
        <v>1913</v>
      </c>
      <c r="C362" t="s">
        <v>956</v>
      </c>
      <c r="D362" s="112"/>
      <c r="E362" s="42"/>
      <c r="F362" s="43"/>
      <c r="H362" s="530"/>
      <c r="I362" s="298"/>
    </row>
    <row r="363" spans="1:9">
      <c r="A363" s="40"/>
      <c r="B363" s="46" t="s">
        <v>1913</v>
      </c>
      <c r="C363" t="s">
        <v>957</v>
      </c>
      <c r="D363" s="112"/>
      <c r="E363" s="42"/>
      <c r="F363" s="43"/>
      <c r="H363" s="530"/>
      <c r="I363" s="298"/>
    </row>
    <row r="364" spans="1:9">
      <c r="A364" s="40"/>
      <c r="B364" s="46" t="s">
        <v>1913</v>
      </c>
      <c r="C364" t="s">
        <v>958</v>
      </c>
      <c r="D364" s="112"/>
      <c r="E364" s="42"/>
      <c r="F364" s="43"/>
      <c r="H364" s="530"/>
      <c r="I364" s="298"/>
    </row>
    <row r="365" spans="1:9">
      <c r="A365" s="40"/>
      <c r="B365" s="46" t="s">
        <v>1913</v>
      </c>
      <c r="C365" t="s">
        <v>959</v>
      </c>
      <c r="D365" s="112"/>
      <c r="E365" s="42"/>
      <c r="F365" s="43"/>
      <c r="H365" s="530"/>
      <c r="I365" s="298"/>
    </row>
    <row r="366" spans="1:9">
      <c r="A366" s="65"/>
      <c r="B366" s="41"/>
      <c r="D366" s="31"/>
      <c r="E366" s="56"/>
      <c r="F366" s="44"/>
      <c r="H366" s="530"/>
    </row>
    <row r="367" spans="1:9">
      <c r="A367" s="65"/>
      <c r="B367" s="84"/>
      <c r="C367" s="299"/>
      <c r="D367" s="31"/>
      <c r="E367" s="56"/>
      <c r="F367" s="44"/>
      <c r="H367" s="530"/>
    </row>
    <row r="368" spans="1:9">
      <c r="A368" s="65"/>
      <c r="B368" s="41"/>
      <c r="D368" s="31"/>
      <c r="E368" s="56"/>
      <c r="F368" s="44"/>
      <c r="H368" s="530"/>
    </row>
    <row r="369" spans="1:8">
      <c r="A369" s="65"/>
      <c r="B369" s="89" t="s">
        <v>961</v>
      </c>
      <c r="C369" s="15"/>
      <c r="D369" s="31"/>
      <c r="E369" s="56"/>
      <c r="F369" s="44"/>
      <c r="H369" s="530"/>
    </row>
    <row r="370" spans="1:8">
      <c r="A370" s="51"/>
      <c r="B370" s="45"/>
      <c r="C370" s="23" t="s">
        <v>1308</v>
      </c>
      <c r="D370" s="23" t="s">
        <v>1307</v>
      </c>
      <c r="E370" s="23" t="s">
        <v>1306</v>
      </c>
      <c r="F370" s="24" t="s">
        <v>1305</v>
      </c>
      <c r="H370" s="530"/>
    </row>
    <row r="371" spans="1:8">
      <c r="A371" s="60"/>
      <c r="B371" s="27"/>
      <c r="C371" s="25" t="s">
        <v>960</v>
      </c>
      <c r="D371" s="25" t="s">
        <v>1399</v>
      </c>
      <c r="E371" s="25" t="s">
        <v>1399</v>
      </c>
      <c r="F371" s="26">
        <v>1</v>
      </c>
      <c r="H371" s="530"/>
    </row>
    <row r="372" spans="1:8">
      <c r="H372" s="530"/>
    </row>
    <row r="373" spans="1:8">
      <c r="A373" s="53"/>
      <c r="B373" s="567"/>
      <c r="C373" s="98"/>
      <c r="D373" s="567"/>
      <c r="E373" s="512" t="s">
        <v>49</v>
      </c>
      <c r="F373" s="98"/>
      <c r="H373" s="530"/>
    </row>
    <row r="374" spans="1:8">
      <c r="A374" s="568" t="s">
        <v>1394</v>
      </c>
      <c r="B374" s="787" t="s">
        <v>1393</v>
      </c>
      <c r="C374" s="787"/>
      <c r="D374" s="569" t="s">
        <v>1392</v>
      </c>
      <c r="E374" s="570" t="s">
        <v>901</v>
      </c>
      <c r="F374" s="571" t="s">
        <v>1390</v>
      </c>
      <c r="H374" s="530"/>
    </row>
    <row r="375" spans="1:8">
      <c r="A375" s="605">
        <v>18</v>
      </c>
      <c r="B375" s="773" t="s">
        <v>193</v>
      </c>
      <c r="C375" s="774"/>
      <c r="D375" s="588"/>
      <c r="E375" s="447">
        <v>60</v>
      </c>
      <c r="F375" s="606">
        <f>SUM(D375*E375)</f>
        <v>0</v>
      </c>
      <c r="H375" s="530"/>
    </row>
    <row r="376" spans="1:8">
      <c r="A376" s="576"/>
      <c r="B376" s="565" t="s">
        <v>1913</v>
      </c>
      <c r="C376" s="564" t="s">
        <v>194</v>
      </c>
      <c r="D376" s="574"/>
      <c r="E376" s="607"/>
      <c r="F376" s="603"/>
      <c r="H376" s="530"/>
    </row>
    <row r="377" spans="1:8">
      <c r="A377" s="576"/>
      <c r="B377" s="565" t="s">
        <v>1913</v>
      </c>
      <c r="C377" s="608" t="s">
        <v>195</v>
      </c>
      <c r="D377" s="574"/>
      <c r="E377" s="607"/>
      <c r="F377" s="603"/>
      <c r="H377" s="530"/>
    </row>
    <row r="378" spans="1:8">
      <c r="A378" s="576"/>
      <c r="B378" s="565" t="s">
        <v>1913</v>
      </c>
      <c r="C378" s="608" t="s">
        <v>196</v>
      </c>
      <c r="D378" s="574"/>
      <c r="E378" s="607"/>
      <c r="F378" s="603"/>
      <c r="H378" s="530"/>
    </row>
    <row r="379" spans="1:8">
      <c r="A379" s="576"/>
      <c r="B379" s="565" t="s">
        <v>1913</v>
      </c>
      <c r="C379" s="608" t="s">
        <v>197</v>
      </c>
      <c r="D379" s="574"/>
      <c r="E379" s="607"/>
      <c r="F379" s="603"/>
      <c r="H379" s="530"/>
    </row>
    <row r="380" spans="1:8">
      <c r="A380" s="576"/>
      <c r="B380" s="565" t="s">
        <v>1913</v>
      </c>
      <c r="C380" s="608" t="s">
        <v>198</v>
      </c>
      <c r="D380" s="574"/>
      <c r="E380" s="607"/>
      <c r="F380" s="603"/>
      <c r="H380" s="530"/>
    </row>
    <row r="381" spans="1:8">
      <c r="A381" s="576"/>
      <c r="B381" s="565" t="s">
        <v>1913</v>
      </c>
      <c r="C381" s="608" t="s">
        <v>199</v>
      </c>
      <c r="D381" s="574"/>
      <c r="E381" s="607"/>
      <c r="F381" s="603"/>
      <c r="H381" s="530"/>
    </row>
    <row r="382" spans="1:8">
      <c r="A382" s="576"/>
      <c r="B382" s="565" t="s">
        <v>1913</v>
      </c>
      <c r="C382" s="608" t="s">
        <v>200</v>
      </c>
      <c r="D382" s="574"/>
      <c r="E382" s="577"/>
      <c r="F382" s="578"/>
      <c r="H382" s="530"/>
    </row>
    <row r="383" spans="1:8">
      <c r="A383" s="65"/>
      <c r="B383" s="565" t="s">
        <v>1913</v>
      </c>
      <c r="C383" s="608" t="s">
        <v>201</v>
      </c>
      <c r="D383" s="579"/>
      <c r="E383" s="56"/>
      <c r="F383" s="580"/>
      <c r="H383" s="530"/>
    </row>
    <row r="384" spans="1:8" ht="15" thickBot="1">
      <c r="A384" s="65"/>
      <c r="B384" s="565" t="s">
        <v>1913</v>
      </c>
      <c r="C384" s="609" t="s">
        <v>202</v>
      </c>
      <c r="D384" s="579"/>
      <c r="E384" s="56"/>
      <c r="F384" s="580"/>
      <c r="H384" s="530"/>
    </row>
    <row r="385" spans="1:8">
      <c r="A385" s="65"/>
      <c r="B385" s="585"/>
      <c r="D385" s="579"/>
      <c r="E385" s="56"/>
      <c r="F385" s="580"/>
      <c r="H385" s="530"/>
    </row>
    <row r="386" spans="1:8">
      <c r="A386" s="65"/>
      <c r="B386" s="610" t="s">
        <v>214</v>
      </c>
      <c r="D386" s="579"/>
      <c r="E386" s="56"/>
      <c r="F386" s="580"/>
      <c r="H386" s="530"/>
    </row>
    <row r="387" spans="1:8">
      <c r="A387" s="65"/>
      <c r="B387" s="89"/>
      <c r="C387" s="15"/>
      <c r="D387" s="579"/>
      <c r="E387" s="56"/>
      <c r="F387" s="580"/>
      <c r="H387" s="530"/>
    </row>
    <row r="388" spans="1:8">
      <c r="A388" s="51"/>
      <c r="B388" s="583"/>
      <c r="C388" s="23" t="s">
        <v>1308</v>
      </c>
      <c r="D388" s="23" t="s">
        <v>1307</v>
      </c>
      <c r="E388" s="23" t="s">
        <v>1306</v>
      </c>
      <c r="F388" s="24" t="s">
        <v>1305</v>
      </c>
      <c r="H388" s="530"/>
    </row>
    <row r="389" spans="1:8">
      <c r="A389" s="584"/>
      <c r="B389" s="27"/>
      <c r="C389" s="25" t="s">
        <v>944</v>
      </c>
      <c r="D389" s="25" t="s">
        <v>1399</v>
      </c>
      <c r="E389" s="25" t="s">
        <v>1399</v>
      </c>
      <c r="F389" s="26">
        <v>1</v>
      </c>
      <c r="H389" s="531"/>
    </row>
    <row r="391" spans="1:8">
      <c r="A391" s="53"/>
      <c r="B391" s="567"/>
      <c r="C391" s="98"/>
      <c r="D391" s="567"/>
      <c r="E391" s="512" t="s">
        <v>49</v>
      </c>
      <c r="F391" s="98"/>
    </row>
    <row r="392" spans="1:8">
      <c r="A392" s="568" t="s">
        <v>1394</v>
      </c>
      <c r="B392" s="787" t="s">
        <v>1393</v>
      </c>
      <c r="C392" s="787"/>
      <c r="D392" s="569" t="s">
        <v>1392</v>
      </c>
      <c r="E392" s="570" t="s">
        <v>901</v>
      </c>
      <c r="F392" s="571" t="s">
        <v>1390</v>
      </c>
    </row>
    <row r="393" spans="1:8">
      <c r="A393" s="605">
        <v>19</v>
      </c>
      <c r="B393" s="773" t="s">
        <v>2036</v>
      </c>
      <c r="C393" s="774"/>
      <c r="D393" s="588"/>
      <c r="E393" s="447">
        <v>399.99</v>
      </c>
      <c r="F393" s="606">
        <f>SUM(D393*E393)</f>
        <v>0</v>
      </c>
    </row>
    <row r="394" spans="1:8">
      <c r="A394" s="576"/>
      <c r="B394" s="565" t="s">
        <v>1913</v>
      </c>
      <c r="C394" s="732" t="s">
        <v>2038</v>
      </c>
      <c r="D394" s="574"/>
      <c r="E394" s="607"/>
      <c r="F394" s="603"/>
    </row>
    <row r="395" spans="1:8">
      <c r="A395" s="576"/>
      <c r="B395" s="565" t="s">
        <v>1913</v>
      </c>
      <c r="C395" s="608" t="s">
        <v>2039</v>
      </c>
      <c r="D395" s="574"/>
      <c r="E395" s="607"/>
      <c r="F395" s="603"/>
    </row>
    <row r="396" spans="1:8">
      <c r="A396" s="576"/>
      <c r="B396" s="565" t="s">
        <v>1913</v>
      </c>
      <c r="C396" s="608" t="s">
        <v>2040</v>
      </c>
      <c r="D396" s="574"/>
      <c r="E396" s="607"/>
      <c r="F396" s="731"/>
    </row>
    <row r="397" spans="1:8">
      <c r="A397" s="576"/>
      <c r="B397" s="565" t="s">
        <v>1913</v>
      </c>
      <c r="C397" s="608" t="s">
        <v>2041</v>
      </c>
      <c r="D397" s="574"/>
      <c r="E397" s="607"/>
      <c r="F397" s="603"/>
    </row>
    <row r="398" spans="1:8">
      <c r="A398" s="576"/>
      <c r="B398" s="565" t="s">
        <v>1913</v>
      </c>
      <c r="C398" s="608" t="s">
        <v>2042</v>
      </c>
      <c r="D398" s="574"/>
      <c r="E398" s="607"/>
      <c r="F398" s="603"/>
    </row>
    <row r="399" spans="1:8">
      <c r="A399" s="576"/>
      <c r="B399" s="565" t="s">
        <v>1913</v>
      </c>
      <c r="C399" s="608" t="s">
        <v>2043</v>
      </c>
      <c r="D399" s="574"/>
      <c r="E399" s="607"/>
      <c r="F399" s="603"/>
    </row>
    <row r="400" spans="1:8">
      <c r="A400" s="576"/>
      <c r="B400" s="565" t="s">
        <v>1913</v>
      </c>
      <c r="C400" s="608" t="s">
        <v>2044</v>
      </c>
      <c r="D400" s="574"/>
      <c r="E400" s="577"/>
      <c r="F400" s="578"/>
    </row>
    <row r="401" spans="1:6">
      <c r="A401" s="65"/>
      <c r="B401" s="565" t="s">
        <v>1913</v>
      </c>
      <c r="C401" s="608" t="s">
        <v>2045</v>
      </c>
      <c r="D401" s="579"/>
      <c r="E401" s="56"/>
      <c r="F401" s="580"/>
    </row>
    <row r="402" spans="1:6" ht="15" thickBot="1">
      <c r="A402" s="65"/>
      <c r="B402" s="565" t="s">
        <v>1913</v>
      </c>
      <c r="C402" s="609" t="s">
        <v>2046</v>
      </c>
      <c r="D402" s="579"/>
      <c r="E402" s="56"/>
      <c r="F402" s="580"/>
    </row>
    <row r="403" spans="1:6">
      <c r="A403" s="65"/>
      <c r="B403" s="585"/>
      <c r="D403" s="579"/>
      <c r="E403" s="56"/>
      <c r="F403" s="580"/>
    </row>
    <row r="404" spans="1:6">
      <c r="A404" s="65"/>
      <c r="B404" s="610" t="s">
        <v>2037</v>
      </c>
      <c r="D404" s="579"/>
      <c r="E404" s="56"/>
      <c r="F404" s="580"/>
    </row>
    <row r="405" spans="1:6">
      <c r="A405" s="65"/>
      <c r="B405" s="89"/>
      <c r="C405" s="15" t="s">
        <v>2048</v>
      </c>
      <c r="D405" s="579"/>
      <c r="E405" s="56"/>
      <c r="F405" s="580"/>
    </row>
    <row r="406" spans="1:6">
      <c r="A406" s="51"/>
      <c r="B406" s="583"/>
      <c r="C406" s="23" t="s">
        <v>1308</v>
      </c>
      <c r="D406" s="23" t="s">
        <v>1307</v>
      </c>
      <c r="E406" s="23" t="s">
        <v>1306</v>
      </c>
      <c r="F406" s="24" t="s">
        <v>1305</v>
      </c>
    </row>
    <row r="407" spans="1:6">
      <c r="A407" s="584"/>
      <c r="B407" s="27"/>
      <c r="C407" s="25" t="s">
        <v>2047</v>
      </c>
      <c r="D407" s="25" t="s">
        <v>1399</v>
      </c>
      <c r="E407" s="25" t="s">
        <v>1399</v>
      </c>
      <c r="F407" s="26">
        <v>1</v>
      </c>
    </row>
  </sheetData>
  <sheetProtection selectLockedCells="1"/>
  <customSheetViews>
    <customSheetView guid="{2555927D-7DA8-47BD-AF8E-80CC103A8720}" printArea="1" topLeftCell="A379">
      <selection activeCell="A394" sqref="A394"/>
      <rowBreaks count="3" manualBreakCount="3">
        <brk id="78" max="5" man="1"/>
        <brk id="121" max="5" man="1"/>
        <brk id="197" max="5" man="1"/>
      </rowBreaks>
      <colBreaks count="1" manualBreakCount="1">
        <brk id="6" max="1048575" man="1"/>
      </colBreaks>
      <pageMargins left="0.21" right="0.21" top="0.33" bottom="0.43" header="0.23" footer="0.16"/>
      <pageSetup paperSize="5" scale="92" orientation="portrait" r:id="rId1"/>
      <headerFooter alignWithMargins="0">
        <oddFooter>Page &amp;P of &amp;N</oddFooter>
      </headerFooter>
    </customSheetView>
  </customSheetViews>
  <mergeCells count="39">
    <mergeCell ref="B3:C3"/>
    <mergeCell ref="B4:C4"/>
    <mergeCell ref="B80:C80"/>
    <mergeCell ref="B20:C20"/>
    <mergeCell ref="B21:C21"/>
    <mergeCell ref="B39:C39"/>
    <mergeCell ref="B63:C63"/>
    <mergeCell ref="B64:C64"/>
    <mergeCell ref="B40:C40"/>
    <mergeCell ref="B344:C344"/>
    <mergeCell ref="B345:C345"/>
    <mergeCell ref="B359:C359"/>
    <mergeCell ref="B360:C360"/>
    <mergeCell ref="B81:C81"/>
    <mergeCell ref="B173:C173"/>
    <mergeCell ref="B96:C96"/>
    <mergeCell ref="B174:C174"/>
    <mergeCell ref="B200:C200"/>
    <mergeCell ref="B97:C97"/>
    <mergeCell ref="B124:C124"/>
    <mergeCell ref="B161:C161"/>
    <mergeCell ref="B160:C160"/>
    <mergeCell ref="B125:C125"/>
    <mergeCell ref="B392:C392"/>
    <mergeCell ref="B393:C393"/>
    <mergeCell ref="B201:C201"/>
    <mergeCell ref="B236:C236"/>
    <mergeCell ref="B218:C218"/>
    <mergeCell ref="B219:C219"/>
    <mergeCell ref="C337:C338"/>
    <mergeCell ref="B235:C235"/>
    <mergeCell ref="B320:C320"/>
    <mergeCell ref="B374:C374"/>
    <mergeCell ref="B319:C319"/>
    <mergeCell ref="B301:C301"/>
    <mergeCell ref="B302:C302"/>
    <mergeCell ref="B277:C277"/>
    <mergeCell ref="B276:C276"/>
    <mergeCell ref="B375:C375"/>
  </mergeCells>
  <phoneticPr fontId="0" type="noConversion"/>
  <pageMargins left="0.21" right="0.21" top="0.33" bottom="0.43" header="0.23" footer="0.16"/>
  <pageSetup paperSize="5" scale="92" orientation="portrait" r:id="rId2"/>
  <headerFooter alignWithMargins="0">
    <oddFooter>Page &amp;P of &amp;N</oddFooter>
  </headerFooter>
  <rowBreaks count="3" manualBreakCount="3">
    <brk id="78" max="5" man="1"/>
    <brk id="121" max="5" man="1"/>
    <brk id="197" max="5" man="1"/>
  </rowBreaks>
  <colBreaks count="1" manualBreakCount="1">
    <brk id="6" max="1048575" man="1"/>
  </col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621"/>
  <sheetViews>
    <sheetView topLeftCell="A61" zoomScaleNormal="100" workbookViewId="0">
      <selection activeCell="D395" sqref="D395"/>
    </sheetView>
  </sheetViews>
  <sheetFormatPr defaultColWidth="9.125" defaultRowHeight="14.4"/>
  <cols>
    <col min="1" max="1" width="9.25" style="15" bestFit="1" customWidth="1"/>
    <col min="2" max="2" width="6.125" style="15" customWidth="1"/>
    <col min="3" max="3" width="55.625" style="15" customWidth="1"/>
    <col min="4" max="4" width="11.125" style="6" customWidth="1"/>
    <col min="5" max="5" width="20.125" style="15" customWidth="1"/>
    <col min="6" max="6" width="27.125" style="15" customWidth="1"/>
    <col min="7" max="7" width="9.375" style="525" customWidth="1"/>
    <col min="8" max="8" width="69.25" style="418" customWidth="1"/>
    <col min="9" max="9" width="29.875" style="15" customWidth="1"/>
    <col min="10" max="10" width="28.75" style="15" customWidth="1"/>
    <col min="11" max="11" width="19.375" style="15" customWidth="1"/>
    <col min="12" max="16384" width="9.125" style="15"/>
  </cols>
  <sheetData>
    <row r="1" spans="1:8" ht="15.6">
      <c r="B1" s="172"/>
      <c r="C1" s="172"/>
      <c r="D1" s="172"/>
      <c r="E1" s="172"/>
      <c r="F1" s="172"/>
      <c r="G1" s="524"/>
      <c r="H1" s="528" t="s">
        <v>54</v>
      </c>
    </row>
    <row r="2" spans="1:8" ht="28.8">
      <c r="A2" s="171" t="s">
        <v>1715</v>
      </c>
      <c r="H2" s="541" t="s">
        <v>58</v>
      </c>
    </row>
    <row r="3" spans="1:8" ht="28.8">
      <c r="A3" s="184"/>
      <c r="B3" s="35"/>
      <c r="C3" s="18"/>
      <c r="D3" s="35"/>
      <c r="E3" s="38" t="s">
        <v>42</v>
      </c>
      <c r="F3" s="18"/>
      <c r="G3" s="518"/>
      <c r="H3" s="542" t="s">
        <v>55</v>
      </c>
    </row>
    <row r="4" spans="1:8" ht="28.8">
      <c r="A4" s="61" t="s">
        <v>1394</v>
      </c>
      <c r="B4" s="791" t="s">
        <v>1393</v>
      </c>
      <c r="C4" s="791"/>
      <c r="D4" s="47" t="s">
        <v>1392</v>
      </c>
      <c r="E4" s="48" t="s">
        <v>44</v>
      </c>
      <c r="F4" s="37" t="s">
        <v>1390</v>
      </c>
      <c r="G4" s="519"/>
      <c r="H4" s="542" t="s">
        <v>56</v>
      </c>
    </row>
    <row r="5" spans="1:8">
      <c r="A5" s="185">
        <v>1</v>
      </c>
      <c r="B5" s="773" t="s">
        <v>436</v>
      </c>
      <c r="C5" s="774"/>
      <c r="D5" s="365"/>
      <c r="E5" s="447">
        <v>2310</v>
      </c>
      <c r="F5" s="452">
        <f>SUM(D5*E5)</f>
        <v>0</v>
      </c>
      <c r="G5" s="520"/>
      <c r="H5" s="543" t="s">
        <v>57</v>
      </c>
    </row>
    <row r="6" spans="1:8">
      <c r="A6" s="40"/>
      <c r="B6" s="46" t="s">
        <v>1913</v>
      </c>
      <c r="C6" s="87" t="s">
        <v>437</v>
      </c>
      <c r="D6" s="112"/>
      <c r="E6" s="63"/>
      <c r="F6" s="64"/>
      <c r="G6" s="521"/>
      <c r="H6" s="530"/>
    </row>
    <row r="7" spans="1:8">
      <c r="A7" s="40"/>
      <c r="B7" s="46" t="s">
        <v>1913</v>
      </c>
      <c r="C7" s="87" t="s">
        <v>426</v>
      </c>
      <c r="D7" s="112"/>
      <c r="E7" s="63"/>
      <c r="F7" s="64"/>
      <c r="G7" s="521"/>
      <c r="H7" s="530"/>
    </row>
    <row r="8" spans="1:8">
      <c r="A8" s="40"/>
      <c r="B8" s="46"/>
      <c r="C8" s="87" t="s">
        <v>438</v>
      </c>
      <c r="D8" s="112"/>
      <c r="E8" s="63"/>
      <c r="F8" s="186"/>
      <c r="G8" s="673"/>
      <c r="H8" s="530"/>
    </row>
    <row r="9" spans="1:8">
      <c r="A9" s="40"/>
      <c r="B9" s="46" t="s">
        <v>1913</v>
      </c>
      <c r="C9" s="59" t="s">
        <v>440</v>
      </c>
      <c r="D9" s="112"/>
      <c r="E9" s="63"/>
      <c r="F9" s="64"/>
      <c r="G9" s="521"/>
      <c r="H9" s="530"/>
    </row>
    <row r="10" spans="1:8">
      <c r="A10" s="40"/>
      <c r="B10" s="46" t="s">
        <v>1913</v>
      </c>
      <c r="C10" s="87" t="s">
        <v>439</v>
      </c>
      <c r="D10" s="112"/>
      <c r="E10" s="63"/>
      <c r="F10" s="64"/>
      <c r="G10" s="521"/>
      <c r="H10" s="745"/>
    </row>
    <row r="11" spans="1:8">
      <c r="A11" s="40"/>
      <c r="B11" s="46" t="s">
        <v>1913</v>
      </c>
      <c r="C11" s="87" t="s">
        <v>441</v>
      </c>
      <c r="D11" s="112"/>
      <c r="E11" s="63"/>
      <c r="F11" s="186"/>
      <c r="G11" s="673"/>
      <c r="H11" s="745"/>
    </row>
    <row r="12" spans="1:8">
      <c r="A12" s="40"/>
      <c r="B12" s="46" t="s">
        <v>1913</v>
      </c>
      <c r="C12" s="87" t="s">
        <v>442</v>
      </c>
      <c r="D12" s="112"/>
      <c r="E12" s="154"/>
      <c r="F12" s="64"/>
      <c r="G12" s="521"/>
      <c r="H12" s="745"/>
    </row>
    <row r="13" spans="1:8">
      <c r="A13" s="40"/>
      <c r="B13" s="46" t="s">
        <v>1913</v>
      </c>
      <c r="C13" s="74" t="s">
        <v>443</v>
      </c>
      <c r="D13" s="112"/>
      <c r="E13" s="63"/>
      <c r="F13" s="64"/>
      <c r="G13" s="521"/>
      <c r="H13" s="745"/>
    </row>
    <row r="14" spans="1:8">
      <c r="A14" s="40"/>
      <c r="B14" s="46" t="s">
        <v>1913</v>
      </c>
      <c r="C14" s="74" t="s">
        <v>444</v>
      </c>
      <c r="D14" s="112"/>
      <c r="E14" s="63"/>
      <c r="F14" s="64"/>
      <c r="G14" s="521"/>
      <c r="H14" s="745"/>
    </row>
    <row r="15" spans="1:8">
      <c r="A15" s="40"/>
      <c r="B15" s="89" t="s">
        <v>445</v>
      </c>
      <c r="C15" s="74"/>
      <c r="D15" s="112"/>
      <c r="E15" s="63"/>
      <c r="F15" s="64"/>
      <c r="G15" s="521"/>
      <c r="H15" s="530"/>
    </row>
    <row r="16" spans="1:8">
      <c r="A16" s="40"/>
      <c r="B16" s="46" t="s">
        <v>1913</v>
      </c>
      <c r="C16" s="74" t="s">
        <v>446</v>
      </c>
      <c r="D16" s="112"/>
      <c r="E16" s="63"/>
      <c r="F16" s="64"/>
      <c r="G16" s="521"/>
      <c r="H16" s="530"/>
    </row>
    <row r="17" spans="1:8">
      <c r="A17" s="40"/>
      <c r="B17" s="46" t="s">
        <v>1913</v>
      </c>
      <c r="C17" s="180" t="s">
        <v>448</v>
      </c>
      <c r="D17" s="112"/>
      <c r="E17" s="63"/>
      <c r="F17" s="64"/>
      <c r="G17" s="521"/>
      <c r="H17" s="530"/>
    </row>
    <row r="18" spans="1:8">
      <c r="A18" s="65"/>
      <c r="B18" s="46" t="s">
        <v>1913</v>
      </c>
      <c r="C18" s="180" t="s">
        <v>447</v>
      </c>
      <c r="D18" s="31"/>
      <c r="E18" s="56"/>
      <c r="F18" s="44"/>
      <c r="G18" s="522"/>
      <c r="H18" s="530"/>
    </row>
    <row r="19" spans="1:8">
      <c r="A19" s="55"/>
      <c r="B19" s="46" t="s">
        <v>1913</v>
      </c>
      <c r="C19" s="28" t="s">
        <v>427</v>
      </c>
      <c r="D19" s="112"/>
      <c r="E19" s="56"/>
      <c r="F19" s="73"/>
      <c r="G19" s="523"/>
      <c r="H19" s="530"/>
    </row>
    <row r="20" spans="1:8">
      <c r="A20" s="55"/>
      <c r="B20" s="46" t="s">
        <v>1913</v>
      </c>
      <c r="C20" s="28" t="s">
        <v>435</v>
      </c>
      <c r="D20" s="112"/>
      <c r="E20" s="56"/>
      <c r="F20" s="73"/>
      <c r="G20" s="523"/>
      <c r="H20" s="530"/>
    </row>
    <row r="21" spans="1:8">
      <c r="A21" s="55"/>
      <c r="B21" s="89" t="s">
        <v>449</v>
      </c>
      <c r="C21" s="70"/>
      <c r="D21" s="112"/>
      <c r="E21" s="56"/>
      <c r="F21" s="73"/>
      <c r="G21" s="523"/>
      <c r="H21" s="530"/>
    </row>
    <row r="22" spans="1:8">
      <c r="A22" s="55"/>
      <c r="B22" s="46" t="s">
        <v>1913</v>
      </c>
      <c r="C22" s="59" t="s">
        <v>450</v>
      </c>
      <c r="D22" s="112"/>
      <c r="E22" s="56"/>
      <c r="F22" s="73"/>
      <c r="G22" s="523"/>
      <c r="H22" s="530"/>
    </row>
    <row r="23" spans="1:8">
      <c r="A23" s="55"/>
      <c r="B23" s="46" t="s">
        <v>1913</v>
      </c>
      <c r="C23" s="59" t="s">
        <v>451</v>
      </c>
      <c r="D23" s="112"/>
      <c r="E23" s="56"/>
      <c r="F23" s="73"/>
      <c r="G23" s="523"/>
      <c r="H23" s="530"/>
    </row>
    <row r="24" spans="1:8">
      <c r="A24" s="55"/>
      <c r="B24" s="46" t="s">
        <v>1913</v>
      </c>
      <c r="C24" s="59" t="s">
        <v>364</v>
      </c>
      <c r="D24" s="112"/>
      <c r="E24" s="56"/>
      <c r="F24" s="73"/>
      <c r="G24" s="523"/>
      <c r="H24" s="530"/>
    </row>
    <row r="25" spans="1:8">
      <c r="A25" s="55"/>
      <c r="B25" s="46"/>
      <c r="C25" s="15" t="s">
        <v>365</v>
      </c>
      <c r="D25" s="112"/>
      <c r="E25" s="56"/>
      <c r="F25" s="73"/>
      <c r="G25" s="523"/>
      <c r="H25" s="530"/>
    </row>
    <row r="26" spans="1:8">
      <c r="A26" s="55"/>
      <c r="B26" s="46" t="s">
        <v>1913</v>
      </c>
      <c r="C26" s="59" t="s">
        <v>452</v>
      </c>
      <c r="D26" s="112"/>
      <c r="E26" s="56"/>
      <c r="F26" s="73"/>
      <c r="G26" s="523"/>
      <c r="H26" s="530"/>
    </row>
    <row r="27" spans="1:8">
      <c r="A27" s="55"/>
      <c r="B27" s="46"/>
      <c r="C27" s="59"/>
      <c r="D27" s="112"/>
      <c r="E27" s="56"/>
      <c r="F27" s="73"/>
      <c r="G27" s="523"/>
      <c r="H27" s="530"/>
    </row>
    <row r="28" spans="1:8">
      <c r="A28" s="55"/>
      <c r="B28" s="116" t="s">
        <v>367</v>
      </c>
      <c r="D28" s="112"/>
      <c r="E28" s="56"/>
      <c r="F28" s="73"/>
      <c r="G28" s="523"/>
      <c r="H28" s="530"/>
    </row>
    <row r="29" spans="1:8">
      <c r="A29" s="55"/>
      <c r="B29" s="46"/>
      <c r="C29" s="70"/>
      <c r="D29" s="112"/>
      <c r="E29" s="56"/>
      <c r="F29" s="73"/>
      <c r="G29" s="523"/>
      <c r="H29" s="530"/>
    </row>
    <row r="30" spans="1:8">
      <c r="A30" s="65"/>
      <c r="B30" s="45"/>
      <c r="C30" s="23" t="s">
        <v>1308</v>
      </c>
      <c r="D30" s="23" t="s">
        <v>1307</v>
      </c>
      <c r="E30" s="23" t="s">
        <v>1306</v>
      </c>
      <c r="F30" s="24" t="s">
        <v>1305</v>
      </c>
      <c r="G30" s="524"/>
      <c r="H30" s="530"/>
    </row>
    <row r="31" spans="1:8">
      <c r="A31" s="60"/>
      <c r="B31" s="27"/>
      <c r="C31" s="25" t="s">
        <v>1399</v>
      </c>
      <c r="D31" s="25" t="s">
        <v>1399</v>
      </c>
      <c r="E31" s="25" t="s">
        <v>1399</v>
      </c>
      <c r="F31" s="26" t="s">
        <v>1399</v>
      </c>
      <c r="G31" s="524"/>
      <c r="H31" s="530"/>
    </row>
    <row r="32" spans="1:8">
      <c r="H32" s="530"/>
    </row>
    <row r="33" spans="1:8">
      <c r="A33" s="184"/>
      <c r="B33" s="35"/>
      <c r="C33" s="18"/>
      <c r="D33" s="35"/>
      <c r="E33" s="38" t="s">
        <v>42</v>
      </c>
      <c r="F33" s="18"/>
      <c r="G33" s="518"/>
      <c r="H33" s="530"/>
    </row>
    <row r="34" spans="1:8">
      <c r="A34" s="61" t="s">
        <v>1394</v>
      </c>
      <c r="B34" s="791" t="s">
        <v>1393</v>
      </c>
      <c r="C34" s="791"/>
      <c r="D34" s="47" t="s">
        <v>1392</v>
      </c>
      <c r="E34" s="48" t="s">
        <v>44</v>
      </c>
      <c r="F34" s="37" t="s">
        <v>1390</v>
      </c>
      <c r="G34" s="519"/>
      <c r="H34" s="530"/>
    </row>
    <row r="35" spans="1:8">
      <c r="A35" s="185">
        <v>2</v>
      </c>
      <c r="B35" s="773" t="s">
        <v>366</v>
      </c>
      <c r="C35" s="774"/>
      <c r="D35" s="365"/>
      <c r="E35" s="447">
        <v>495</v>
      </c>
      <c r="F35" s="452">
        <f>SUM(D35*E35)</f>
        <v>0</v>
      </c>
      <c r="G35" s="520"/>
      <c r="H35" s="530"/>
    </row>
    <row r="36" spans="1:8">
      <c r="A36" s="159"/>
      <c r="B36" s="46" t="s">
        <v>1913</v>
      </c>
      <c r="C36" s="71" t="s">
        <v>624</v>
      </c>
      <c r="D36" s="112"/>
      <c r="E36" s="22"/>
      <c r="F36" s="160"/>
      <c r="G36" s="520"/>
      <c r="H36" s="530"/>
    </row>
    <row r="37" spans="1:8">
      <c r="A37" s="40"/>
      <c r="B37" s="46" t="s">
        <v>1913</v>
      </c>
      <c r="C37" s="93" t="s">
        <v>503</v>
      </c>
      <c r="D37" s="112"/>
      <c r="E37" s="63"/>
      <c r="F37" s="64"/>
      <c r="G37" s="521"/>
      <c r="H37" s="530"/>
    </row>
    <row r="38" spans="1:8">
      <c r="A38" s="40"/>
      <c r="B38" s="46" t="s">
        <v>1913</v>
      </c>
      <c r="C38" s="86" t="s">
        <v>504</v>
      </c>
      <c r="D38" s="112"/>
      <c r="E38" s="63"/>
      <c r="F38" s="64"/>
      <c r="G38" s="521"/>
      <c r="H38" s="530"/>
    </row>
    <row r="39" spans="1:8">
      <c r="A39" s="40"/>
      <c r="B39" s="46" t="s">
        <v>1913</v>
      </c>
      <c r="C39" s="86" t="s">
        <v>505</v>
      </c>
      <c r="D39" s="112"/>
      <c r="E39" s="63"/>
      <c r="F39" s="64"/>
      <c r="G39" s="521"/>
      <c r="H39" s="532"/>
    </row>
    <row r="40" spans="1:8">
      <c r="A40" s="40"/>
      <c r="B40" s="46" t="s">
        <v>1913</v>
      </c>
      <c r="C40" s="86" t="s">
        <v>506</v>
      </c>
      <c r="D40" s="112"/>
      <c r="E40" s="63"/>
      <c r="F40" s="64"/>
      <c r="G40" s="521"/>
      <c r="H40" s="532"/>
    </row>
    <row r="41" spans="1:8">
      <c r="A41" s="40"/>
      <c r="B41" s="46" t="s">
        <v>1913</v>
      </c>
      <c r="C41" s="86" t="s">
        <v>507</v>
      </c>
      <c r="D41" s="112"/>
      <c r="E41" s="63"/>
      <c r="F41" s="64"/>
      <c r="G41" s="521"/>
      <c r="H41" s="532"/>
    </row>
    <row r="42" spans="1:8">
      <c r="A42" s="40"/>
      <c r="B42" s="46" t="s">
        <v>1913</v>
      </c>
      <c r="C42" s="86" t="s">
        <v>509</v>
      </c>
      <c r="D42" s="112"/>
      <c r="E42" s="63"/>
      <c r="F42" s="62"/>
      <c r="G42" s="674"/>
      <c r="H42" s="532"/>
    </row>
    <row r="43" spans="1:8">
      <c r="A43" s="65"/>
      <c r="B43" s="46"/>
      <c r="C43" s="34" t="s">
        <v>508</v>
      </c>
      <c r="D43" s="31"/>
      <c r="E43" s="56"/>
      <c r="F43" s="56"/>
      <c r="G43" s="675"/>
      <c r="H43" s="532"/>
    </row>
    <row r="44" spans="1:8">
      <c r="A44" s="55"/>
      <c r="B44" s="46" t="s">
        <v>1913</v>
      </c>
      <c r="C44" s="18"/>
      <c r="D44" s="112"/>
      <c r="E44" s="56"/>
      <c r="F44" s="56"/>
      <c r="G44" s="676"/>
      <c r="H44" s="532"/>
    </row>
    <row r="45" spans="1:8">
      <c r="A45" s="55"/>
      <c r="B45" s="46"/>
      <c r="C45" s="28"/>
      <c r="D45" s="112"/>
      <c r="E45" s="56"/>
      <c r="F45" s="56"/>
      <c r="G45" s="676"/>
      <c r="H45" s="532"/>
    </row>
    <row r="46" spans="1:8">
      <c r="A46" s="55"/>
      <c r="B46" s="79" t="s">
        <v>215</v>
      </c>
      <c r="D46" s="112"/>
      <c r="E46" s="56"/>
      <c r="F46" s="56"/>
      <c r="G46" s="676"/>
      <c r="H46" s="532"/>
    </row>
    <row r="47" spans="1:8">
      <c r="A47" s="55"/>
      <c r="B47" s="46"/>
      <c r="C47" s="28"/>
      <c r="D47" s="112"/>
      <c r="E47" s="56"/>
      <c r="F47" s="56"/>
      <c r="G47" s="676"/>
      <c r="H47" s="532"/>
    </row>
    <row r="48" spans="1:8">
      <c r="A48" s="65"/>
      <c r="B48" s="45"/>
      <c r="C48" s="23" t="s">
        <v>1308</v>
      </c>
      <c r="D48" s="23" t="s">
        <v>1307</v>
      </c>
      <c r="E48" s="23" t="s">
        <v>1306</v>
      </c>
      <c r="F48" s="23" t="s">
        <v>1305</v>
      </c>
      <c r="G48" s="677"/>
      <c r="H48" s="532"/>
    </row>
    <row r="49" spans="1:8">
      <c r="A49" s="60"/>
      <c r="B49" s="27"/>
      <c r="C49" s="25" t="s">
        <v>1399</v>
      </c>
      <c r="D49" s="25" t="s">
        <v>1399</v>
      </c>
      <c r="E49" s="25" t="s">
        <v>1399</v>
      </c>
      <c r="F49" s="26" t="s">
        <v>1399</v>
      </c>
      <c r="G49" s="524"/>
      <c r="H49" s="532"/>
    </row>
    <row r="50" spans="1:8">
      <c r="H50" s="532"/>
    </row>
    <row r="51" spans="1:8">
      <c r="A51" s="184"/>
      <c r="B51" s="35"/>
      <c r="C51" s="18"/>
      <c r="D51" s="35"/>
      <c r="E51" s="38" t="s">
        <v>42</v>
      </c>
      <c r="F51" s="18"/>
      <c r="G51" s="518"/>
      <c r="H51" s="532"/>
    </row>
    <row r="52" spans="1:8">
      <c r="A52" s="61" t="s">
        <v>1394</v>
      </c>
      <c r="B52" s="791" t="s">
        <v>1393</v>
      </c>
      <c r="C52" s="791"/>
      <c r="D52" s="47" t="s">
        <v>1392</v>
      </c>
      <c r="E52" s="48" t="s">
        <v>44</v>
      </c>
      <c r="F52" s="37" t="s">
        <v>1390</v>
      </c>
      <c r="G52" s="519"/>
      <c r="H52" s="532"/>
    </row>
    <row r="53" spans="1:8">
      <c r="A53" s="185">
        <v>3</v>
      </c>
      <c r="B53" s="773" t="s">
        <v>1813</v>
      </c>
      <c r="C53" s="774"/>
      <c r="D53" s="365"/>
      <c r="E53" s="447">
        <v>589</v>
      </c>
      <c r="F53" s="452">
        <f>SUM(D53*E53)</f>
        <v>0</v>
      </c>
      <c r="G53" s="520"/>
      <c r="H53" s="532"/>
    </row>
    <row r="54" spans="1:8">
      <c r="A54" s="159"/>
      <c r="B54" s="46" t="s">
        <v>1913</v>
      </c>
      <c r="C54" s="71" t="s">
        <v>1811</v>
      </c>
      <c r="D54" s="112"/>
      <c r="E54" s="22"/>
      <c r="F54" s="160"/>
      <c r="G54" s="520"/>
      <c r="H54" s="532"/>
    </row>
    <row r="55" spans="1:8">
      <c r="A55" s="40"/>
      <c r="B55" s="46" t="s">
        <v>1913</v>
      </c>
      <c r="C55" s="93" t="s">
        <v>1812</v>
      </c>
      <c r="D55" s="112"/>
      <c r="E55" s="63"/>
      <c r="F55" s="64"/>
      <c r="G55" s="521"/>
      <c r="H55" s="532"/>
    </row>
    <row r="56" spans="1:8">
      <c r="A56" s="40"/>
      <c r="B56" s="46" t="s">
        <v>1913</v>
      </c>
      <c r="C56" s="86" t="s">
        <v>1814</v>
      </c>
      <c r="D56" s="112"/>
      <c r="E56" s="63"/>
      <c r="F56" s="64"/>
      <c r="G56" s="521"/>
      <c r="H56" s="532"/>
    </row>
    <row r="57" spans="1:8">
      <c r="A57" s="40"/>
      <c r="B57" s="46" t="s">
        <v>1913</v>
      </c>
      <c r="C57" s="107" t="s">
        <v>1815</v>
      </c>
      <c r="D57" s="112"/>
      <c r="E57" s="63"/>
      <c r="F57" s="64"/>
      <c r="G57" s="521"/>
      <c r="H57" s="532"/>
    </row>
    <row r="58" spans="1:8">
      <c r="A58" s="40"/>
      <c r="B58" s="46" t="s">
        <v>1913</v>
      </c>
      <c r="C58" s="107" t="s">
        <v>1816</v>
      </c>
      <c r="D58" s="112"/>
      <c r="E58" s="63"/>
      <c r="F58" s="64"/>
      <c r="G58" s="521"/>
      <c r="H58" s="532"/>
    </row>
    <row r="59" spans="1:8">
      <c r="A59" s="40"/>
      <c r="B59" s="46" t="s">
        <v>1913</v>
      </c>
      <c r="C59" s="107" t="s">
        <v>1817</v>
      </c>
      <c r="D59" s="112"/>
      <c r="E59" s="63"/>
      <c r="F59" s="64"/>
      <c r="G59" s="521"/>
      <c r="H59" s="530"/>
    </row>
    <row r="60" spans="1:8">
      <c r="A60" s="40"/>
      <c r="B60" s="46" t="s">
        <v>1913</v>
      </c>
      <c r="C60" s="107" t="s">
        <v>1818</v>
      </c>
      <c r="D60" s="112"/>
      <c r="E60" s="63"/>
      <c r="F60" s="64"/>
      <c r="G60" s="521"/>
      <c r="H60" s="530"/>
    </row>
    <row r="61" spans="1:8">
      <c r="A61" s="65"/>
      <c r="B61" s="46" t="s">
        <v>1913</v>
      </c>
      <c r="C61" s="108" t="s">
        <v>1819</v>
      </c>
      <c r="D61" s="31"/>
      <c r="E61" s="56"/>
      <c r="F61" s="44"/>
      <c r="G61" s="522"/>
      <c r="H61" s="532"/>
    </row>
    <row r="62" spans="1:8">
      <c r="A62" s="65"/>
      <c r="B62" s="46"/>
      <c r="C62" s="15" t="s">
        <v>1820</v>
      </c>
      <c r="D62" s="31"/>
      <c r="E62" s="56"/>
      <c r="F62" s="44"/>
      <c r="G62" s="522"/>
      <c r="H62" s="532"/>
    </row>
    <row r="63" spans="1:8">
      <c r="A63" s="65"/>
      <c r="B63" s="46"/>
      <c r="C63" s="15" t="s">
        <v>1821</v>
      </c>
      <c r="D63" s="31"/>
      <c r="E63" s="56"/>
      <c r="F63" s="44"/>
      <c r="G63" s="522"/>
      <c r="H63" s="532"/>
    </row>
    <row r="64" spans="1:8">
      <c r="A64" s="65"/>
      <c r="B64" s="46"/>
      <c r="C64" s="15" t="s">
        <v>1822</v>
      </c>
      <c r="D64" s="31"/>
      <c r="E64" s="56"/>
      <c r="F64" s="44"/>
      <c r="G64" s="522"/>
      <c r="H64" s="532"/>
    </row>
    <row r="65" spans="1:8">
      <c r="A65" s="65"/>
      <c r="B65" s="46"/>
      <c r="C65" s="15" t="s">
        <v>1823</v>
      </c>
      <c r="D65" s="31"/>
      <c r="E65" s="56"/>
      <c r="F65" s="44"/>
      <c r="G65" s="522"/>
      <c r="H65" s="532"/>
    </row>
    <row r="66" spans="1:8">
      <c r="A66" s="55"/>
      <c r="B66" s="46"/>
      <c r="C66" s="15" t="s">
        <v>1824</v>
      </c>
      <c r="D66" s="112"/>
      <c r="E66" s="56"/>
      <c r="F66" s="73"/>
      <c r="G66" s="523"/>
      <c r="H66" s="532"/>
    </row>
    <row r="67" spans="1:8">
      <c r="A67" s="55"/>
      <c r="B67" s="46"/>
      <c r="C67" s="15" t="s">
        <v>1825</v>
      </c>
      <c r="D67" s="112"/>
      <c r="E67" s="56"/>
      <c r="F67" s="73"/>
      <c r="G67" s="523"/>
      <c r="H67" s="532"/>
    </row>
    <row r="68" spans="1:8">
      <c r="A68" s="55"/>
      <c r="B68" s="46" t="s">
        <v>1913</v>
      </c>
      <c r="C68" s="106" t="s">
        <v>422</v>
      </c>
      <c r="D68" s="112"/>
      <c r="E68" s="56"/>
      <c r="F68" s="73"/>
      <c r="G68" s="523"/>
      <c r="H68" s="532"/>
    </row>
    <row r="69" spans="1:8">
      <c r="A69" s="55"/>
      <c r="B69" s="46"/>
      <c r="C69" s="106"/>
      <c r="D69" s="112"/>
      <c r="E69" s="56"/>
      <c r="F69" s="73"/>
      <c r="G69" s="523"/>
      <c r="H69" s="532"/>
    </row>
    <row r="70" spans="1:8">
      <c r="A70" s="55"/>
      <c r="B70" s="109" t="s">
        <v>216</v>
      </c>
      <c r="D70" s="112"/>
      <c r="E70" s="56"/>
      <c r="F70" s="73"/>
      <c r="G70" s="523"/>
      <c r="H70" s="532"/>
    </row>
    <row r="71" spans="1:8">
      <c r="A71" s="55"/>
      <c r="B71" s="46"/>
      <c r="C71" s="106"/>
      <c r="D71" s="112"/>
      <c r="E71" s="56"/>
      <c r="F71" s="73"/>
      <c r="G71" s="523"/>
      <c r="H71" s="532"/>
    </row>
    <row r="72" spans="1:8">
      <c r="A72" s="65"/>
      <c r="B72" s="45"/>
      <c r="C72" s="23" t="s">
        <v>1308</v>
      </c>
      <c r="D72" s="23" t="s">
        <v>1307</v>
      </c>
      <c r="E72" s="23" t="s">
        <v>1306</v>
      </c>
      <c r="F72" s="24" t="s">
        <v>1305</v>
      </c>
      <c r="G72" s="524"/>
      <c r="H72" s="532"/>
    </row>
    <row r="73" spans="1:8">
      <c r="A73" s="60"/>
      <c r="B73" s="27"/>
      <c r="C73" s="25" t="s">
        <v>1399</v>
      </c>
      <c r="D73" s="25" t="s">
        <v>1399</v>
      </c>
      <c r="E73" s="25" t="s">
        <v>1399</v>
      </c>
      <c r="F73" s="26" t="s">
        <v>1399</v>
      </c>
      <c r="G73" s="524"/>
      <c r="H73" s="532"/>
    </row>
    <row r="74" spans="1:8">
      <c r="A74" s="31"/>
      <c r="B74" s="81"/>
      <c r="C74" s="23"/>
      <c r="D74" s="23"/>
      <c r="E74" s="23"/>
      <c r="F74" s="23"/>
      <c r="G74" s="524"/>
      <c r="H74" s="532"/>
    </row>
    <row r="75" spans="1:8">
      <c r="A75" s="53"/>
      <c r="B75" s="35"/>
      <c r="C75" s="29"/>
      <c r="D75" s="35"/>
      <c r="E75" s="38" t="s">
        <v>42</v>
      </c>
      <c r="F75" s="29"/>
      <c r="H75" s="532"/>
    </row>
    <row r="76" spans="1:8">
      <c r="A76" s="61" t="s">
        <v>1394</v>
      </c>
      <c r="B76" s="791" t="s">
        <v>1393</v>
      </c>
      <c r="C76" s="791"/>
      <c r="D76" s="47" t="s">
        <v>1392</v>
      </c>
      <c r="E76" s="48" t="s">
        <v>44</v>
      </c>
      <c r="F76" s="37" t="s">
        <v>1390</v>
      </c>
      <c r="H76" s="532"/>
    </row>
    <row r="77" spans="1:8">
      <c r="A77" s="54">
        <v>4</v>
      </c>
      <c r="B77" s="773" t="s">
        <v>1372</v>
      </c>
      <c r="C77" s="774"/>
      <c r="D77" s="365"/>
      <c r="E77" s="447">
        <v>2403</v>
      </c>
      <c r="F77" s="448">
        <f>SUM(D77*E77)</f>
        <v>0</v>
      </c>
      <c r="H77" s="532"/>
    </row>
    <row r="78" spans="1:8">
      <c r="A78" s="40"/>
      <c r="B78" s="91" t="s">
        <v>1373</v>
      </c>
      <c r="D78" s="112"/>
      <c r="E78" s="42"/>
      <c r="F78" s="43"/>
      <c r="H78" s="532"/>
    </row>
    <row r="79" spans="1:8">
      <c r="A79" s="40"/>
      <c r="B79" s="92" t="s">
        <v>1374</v>
      </c>
      <c r="D79" s="112"/>
      <c r="E79" s="42"/>
      <c r="F79" s="43"/>
      <c r="H79" s="532"/>
    </row>
    <row r="80" spans="1:8">
      <c r="A80" s="40"/>
      <c r="B80" s="92" t="s">
        <v>1375</v>
      </c>
      <c r="D80" s="112"/>
      <c r="E80" s="42"/>
      <c r="F80" s="43"/>
      <c r="H80" s="532"/>
    </row>
    <row r="81" spans="1:8">
      <c r="A81" s="40"/>
      <c r="B81" s="92" t="s">
        <v>1376</v>
      </c>
      <c r="D81" s="112"/>
      <c r="E81" s="42"/>
      <c r="F81" s="43"/>
      <c r="H81" s="532"/>
    </row>
    <row r="82" spans="1:8">
      <c r="A82" s="40"/>
      <c r="B82" s="92" t="s">
        <v>1377</v>
      </c>
      <c r="D82" s="112"/>
      <c r="E82" s="42"/>
      <c r="F82" s="43"/>
      <c r="H82" s="532"/>
    </row>
    <row r="83" spans="1:8">
      <c r="A83" s="40"/>
      <c r="B83" s="92" t="s">
        <v>1378</v>
      </c>
      <c r="D83" s="112"/>
      <c r="E83" s="42"/>
      <c r="F83" s="43"/>
      <c r="H83" s="532"/>
    </row>
    <row r="84" spans="1:8">
      <c r="A84" s="40"/>
      <c r="B84" s="92" t="s">
        <v>1379</v>
      </c>
      <c r="D84" s="112"/>
      <c r="E84" s="42"/>
      <c r="F84" s="43"/>
      <c r="H84" s="530"/>
    </row>
    <row r="85" spans="1:8">
      <c r="A85" s="40"/>
      <c r="B85" s="46"/>
      <c r="C85" s="92"/>
      <c r="D85" s="112"/>
      <c r="E85" s="42"/>
      <c r="F85" s="43"/>
      <c r="H85" s="530"/>
    </row>
    <row r="86" spans="1:8">
      <c r="A86" s="40"/>
      <c r="B86" s="46" t="s">
        <v>1913</v>
      </c>
      <c r="C86" s="102" t="s">
        <v>1380</v>
      </c>
      <c r="D86" s="112"/>
      <c r="E86" s="42"/>
      <c r="F86" s="43"/>
      <c r="H86" s="533"/>
    </row>
    <row r="87" spans="1:8">
      <c r="A87" s="40"/>
      <c r="B87" s="46" t="s">
        <v>1913</v>
      </c>
      <c r="C87" s="102" t="s">
        <v>1381</v>
      </c>
      <c r="D87" s="112"/>
      <c r="E87" s="42"/>
      <c r="F87" s="43"/>
      <c r="H87" s="534"/>
    </row>
    <row r="88" spans="1:8">
      <c r="A88" s="40"/>
      <c r="B88" s="46" t="s">
        <v>1913</v>
      </c>
      <c r="C88" s="102" t="s">
        <v>1382</v>
      </c>
      <c r="D88" s="62"/>
      <c r="E88" s="42"/>
      <c r="F88" s="43"/>
      <c r="H88" s="535"/>
    </row>
    <row r="89" spans="1:8">
      <c r="A89" s="40"/>
      <c r="B89" s="46" t="s">
        <v>1913</v>
      </c>
      <c r="C89" s="102" t="s">
        <v>1383</v>
      </c>
      <c r="D89" s="62"/>
      <c r="E89" s="42"/>
      <c r="F89" s="43"/>
      <c r="H89" s="535"/>
    </row>
    <row r="90" spans="1:8">
      <c r="A90" s="40"/>
      <c r="B90" s="46" t="s">
        <v>1913</v>
      </c>
      <c r="C90" s="102" t="s">
        <v>1384</v>
      </c>
      <c r="D90" s="62"/>
      <c r="E90" s="42"/>
      <c r="F90" s="43"/>
      <c r="H90" s="533"/>
    </row>
    <row r="91" spans="1:8">
      <c r="A91" s="40"/>
      <c r="B91" s="46" t="s">
        <v>1913</v>
      </c>
      <c r="C91" s="102" t="s">
        <v>1385</v>
      </c>
      <c r="E91" s="42"/>
      <c r="F91" s="43"/>
      <c r="H91" s="533"/>
    </row>
    <row r="92" spans="1:8">
      <c r="A92" s="40"/>
      <c r="B92" s="46" t="s">
        <v>1913</v>
      </c>
      <c r="C92" s="102" t="s">
        <v>1386</v>
      </c>
      <c r="E92" s="42"/>
      <c r="F92" s="43"/>
      <c r="H92" s="533"/>
    </row>
    <row r="93" spans="1:8">
      <c r="A93" s="40"/>
      <c r="B93" s="89" t="s">
        <v>529</v>
      </c>
      <c r="C93" s="102"/>
      <c r="E93" s="42"/>
      <c r="F93" s="43"/>
      <c r="H93" s="533"/>
    </row>
    <row r="94" spans="1:8">
      <c r="A94" s="40"/>
      <c r="B94" s="46" t="s">
        <v>1913</v>
      </c>
      <c r="C94" s="98" t="s">
        <v>1387</v>
      </c>
      <c r="E94" s="42"/>
      <c r="F94" s="43"/>
      <c r="H94" s="533"/>
    </row>
    <row r="95" spans="1:8">
      <c r="A95" s="40"/>
      <c r="B95" s="46" t="s">
        <v>1913</v>
      </c>
      <c r="C95" s="98" t="s">
        <v>1388</v>
      </c>
      <c r="E95" s="42"/>
      <c r="F95" s="43"/>
      <c r="H95" s="536"/>
    </row>
    <row r="96" spans="1:8">
      <c r="A96" s="40"/>
      <c r="B96" s="46" t="s">
        <v>1913</v>
      </c>
      <c r="C96" s="86" t="s">
        <v>1389</v>
      </c>
      <c r="E96" s="42"/>
      <c r="F96" s="43"/>
      <c r="H96" s="536"/>
    </row>
    <row r="97" spans="1:8">
      <c r="A97" s="40"/>
      <c r="B97" s="41"/>
      <c r="E97" s="42"/>
      <c r="F97" s="43"/>
      <c r="H97" s="537"/>
    </row>
    <row r="98" spans="1:8">
      <c r="A98" s="40"/>
      <c r="B98" s="41"/>
      <c r="E98" s="42"/>
      <c r="F98" s="43"/>
      <c r="H98" s="537"/>
    </row>
    <row r="99" spans="1:8">
      <c r="A99" s="40"/>
      <c r="B99" s="41"/>
      <c r="C99"/>
      <c r="E99" s="42"/>
      <c r="F99" s="43"/>
      <c r="H99" s="537"/>
    </row>
    <row r="100" spans="1:8">
      <c r="A100" s="55"/>
      <c r="B100" s="103" t="s">
        <v>217</v>
      </c>
      <c r="C100"/>
      <c r="D100" s="112"/>
      <c r="E100" s="88"/>
      <c r="F100" s="73"/>
      <c r="H100" s="537"/>
    </row>
    <row r="101" spans="1:8">
      <c r="A101" s="65"/>
      <c r="B101" s="46"/>
      <c r="C101" s="18"/>
      <c r="D101" s="31"/>
      <c r="E101" s="56"/>
      <c r="F101" s="44"/>
      <c r="H101" s="537"/>
    </row>
    <row r="102" spans="1:8">
      <c r="A102" s="51"/>
      <c r="B102" s="45"/>
      <c r="C102" s="23" t="s">
        <v>1308</v>
      </c>
      <c r="D102" s="23" t="s">
        <v>1307</v>
      </c>
      <c r="E102" s="23" t="s">
        <v>1306</v>
      </c>
      <c r="F102" s="24" t="s">
        <v>1305</v>
      </c>
      <c r="H102" s="537"/>
    </row>
    <row r="103" spans="1:8">
      <c r="A103" s="60"/>
      <c r="B103" s="27"/>
      <c r="C103" s="25" t="s">
        <v>1399</v>
      </c>
      <c r="D103" s="25" t="s">
        <v>1399</v>
      </c>
      <c r="E103" s="25" t="s">
        <v>1399</v>
      </c>
      <c r="F103" s="26" t="s">
        <v>1399</v>
      </c>
      <c r="H103" s="538"/>
    </row>
    <row r="104" spans="1:8">
      <c r="A104" s="167"/>
      <c r="B104" s="172"/>
      <c r="C104" s="161"/>
      <c r="D104" s="161"/>
      <c r="E104" s="161"/>
      <c r="F104" s="161"/>
      <c r="G104" s="524"/>
      <c r="H104" s="538"/>
    </row>
    <row r="105" spans="1:8">
      <c r="A105" s="184"/>
      <c r="B105" s="35"/>
      <c r="C105" s="18"/>
      <c r="D105" s="35"/>
      <c r="E105" s="38" t="s">
        <v>42</v>
      </c>
      <c r="F105" s="18"/>
      <c r="G105" s="518"/>
      <c r="H105" s="538"/>
    </row>
    <row r="106" spans="1:8">
      <c r="A106" s="61" t="s">
        <v>1394</v>
      </c>
      <c r="B106" s="791" t="s">
        <v>1393</v>
      </c>
      <c r="C106" s="791"/>
      <c r="D106" s="47" t="s">
        <v>1392</v>
      </c>
      <c r="E106" s="48" t="s">
        <v>44</v>
      </c>
      <c r="F106" s="37" t="s">
        <v>1390</v>
      </c>
      <c r="G106" s="519"/>
      <c r="H106" s="538"/>
    </row>
    <row r="107" spans="1:8">
      <c r="A107" s="185">
        <v>5</v>
      </c>
      <c r="B107" s="773" t="s">
        <v>1291</v>
      </c>
      <c r="C107" s="774"/>
      <c r="D107" s="365"/>
      <c r="E107" s="447">
        <v>440</v>
      </c>
      <c r="F107" s="452">
        <f>SUM(D107*E107)</f>
        <v>0</v>
      </c>
      <c r="G107" s="520"/>
      <c r="H107" s="538"/>
    </row>
    <row r="108" spans="1:8">
      <c r="A108" s="159"/>
      <c r="B108" s="46" t="s">
        <v>1913</v>
      </c>
      <c r="C108" s="15" t="s">
        <v>1297</v>
      </c>
      <c r="D108" s="112"/>
      <c r="E108" s="22"/>
      <c r="F108" s="160"/>
      <c r="G108" s="520"/>
      <c r="H108" s="538"/>
    </row>
    <row r="109" spans="1:8">
      <c r="A109" s="40"/>
      <c r="B109" s="46" t="s">
        <v>1913</v>
      </c>
      <c r="C109" s="71" t="s">
        <v>1292</v>
      </c>
      <c r="D109" s="112"/>
      <c r="E109" s="63"/>
      <c r="F109" s="64"/>
      <c r="G109" s="521"/>
      <c r="H109" s="538"/>
    </row>
    <row r="110" spans="1:8">
      <c r="A110" s="40"/>
      <c r="B110" s="46" t="s">
        <v>1913</v>
      </c>
      <c r="C110" s="93" t="s">
        <v>1293</v>
      </c>
      <c r="D110" s="112"/>
      <c r="E110" s="63"/>
      <c r="F110" s="64"/>
      <c r="G110" s="521"/>
      <c r="H110" s="539"/>
    </row>
    <row r="111" spans="1:8">
      <c r="A111" s="40"/>
      <c r="C111" s="86" t="s">
        <v>1294</v>
      </c>
      <c r="D111" s="112"/>
      <c r="E111" s="63"/>
      <c r="F111" s="64"/>
      <c r="G111" s="521"/>
      <c r="H111" s="539"/>
    </row>
    <row r="112" spans="1:8">
      <c r="A112" s="55"/>
      <c r="B112" s="46" t="s">
        <v>1913</v>
      </c>
      <c r="C112" s="107" t="s">
        <v>1295</v>
      </c>
      <c r="D112" s="112"/>
      <c r="E112" s="56"/>
      <c r="F112" s="73"/>
      <c r="G112" s="523"/>
      <c r="H112" s="540"/>
    </row>
    <row r="113" spans="1:8">
      <c r="A113" s="55"/>
      <c r="B113" s="46"/>
      <c r="C113" s="106"/>
      <c r="D113" s="112"/>
      <c r="E113" s="56"/>
      <c r="F113" s="73"/>
      <c r="G113" s="523"/>
      <c r="H113" s="540"/>
    </row>
    <row r="114" spans="1:8">
      <c r="A114" s="55"/>
      <c r="B114" s="109" t="s">
        <v>1032</v>
      </c>
      <c r="D114" s="112"/>
      <c r="E114" s="56"/>
      <c r="F114" s="73"/>
      <c r="G114" s="523"/>
      <c r="H114" s="533"/>
    </row>
    <row r="115" spans="1:8">
      <c r="A115" s="55"/>
      <c r="B115" s="46"/>
      <c r="C115" s="106"/>
      <c r="D115" s="112"/>
      <c r="E115" s="56"/>
      <c r="F115" s="73"/>
      <c r="G115" s="523"/>
      <c r="H115" s="534"/>
    </row>
    <row r="116" spans="1:8">
      <c r="A116" s="65"/>
      <c r="B116" s="45"/>
      <c r="C116" s="23" t="s">
        <v>1308</v>
      </c>
      <c r="D116" s="23" t="s">
        <v>1307</v>
      </c>
      <c r="E116" s="23" t="s">
        <v>1306</v>
      </c>
      <c r="F116" s="24" t="s">
        <v>1305</v>
      </c>
      <c r="G116" s="524"/>
      <c r="H116" s="535"/>
    </row>
    <row r="117" spans="1:8">
      <c r="A117" s="60"/>
      <c r="B117" s="27"/>
      <c r="C117" s="25" t="s">
        <v>1296</v>
      </c>
      <c r="D117" s="25" t="s">
        <v>1399</v>
      </c>
      <c r="E117" s="25" t="s">
        <v>1399</v>
      </c>
      <c r="F117" s="26" t="s">
        <v>1399</v>
      </c>
      <c r="G117" s="524"/>
      <c r="H117" s="535"/>
    </row>
    <row r="118" spans="1:8">
      <c r="A118" s="31"/>
      <c r="B118" s="81"/>
      <c r="C118" s="23"/>
      <c r="D118" s="23"/>
      <c r="E118" s="23"/>
      <c r="F118" s="23"/>
      <c r="G118" s="524"/>
      <c r="H118" s="535"/>
    </row>
    <row r="119" spans="1:8">
      <c r="A119" s="53"/>
      <c r="B119" s="35"/>
      <c r="C119" s="29"/>
      <c r="D119" s="35"/>
      <c r="E119" s="38" t="s">
        <v>42</v>
      </c>
      <c r="F119" s="29"/>
      <c r="G119" s="524"/>
      <c r="H119" s="530"/>
    </row>
    <row r="120" spans="1:8">
      <c r="A120" s="61" t="s">
        <v>1394</v>
      </c>
      <c r="B120" s="788" t="s">
        <v>1393</v>
      </c>
      <c r="C120" s="789"/>
      <c r="D120" s="36" t="s">
        <v>1392</v>
      </c>
      <c r="E120" s="48" t="s">
        <v>44</v>
      </c>
      <c r="F120" s="36" t="s">
        <v>1390</v>
      </c>
      <c r="G120" s="524"/>
      <c r="H120" s="530"/>
    </row>
    <row r="121" spans="1:8">
      <c r="A121" s="13">
        <v>6</v>
      </c>
      <c r="B121" s="773" t="s">
        <v>522</v>
      </c>
      <c r="C121" s="774"/>
      <c r="D121" s="508"/>
      <c r="E121" s="509">
        <v>140.99</v>
      </c>
      <c r="F121" s="510">
        <f>SUM(E121*D121)</f>
        <v>0</v>
      </c>
      <c r="G121" s="524"/>
      <c r="H121" s="530"/>
    </row>
    <row r="122" spans="1:8">
      <c r="A122" s="12"/>
      <c r="B122" s="17" t="s">
        <v>1913</v>
      </c>
      <c r="C122" s="16" t="s">
        <v>1414</v>
      </c>
      <c r="D122" s="10"/>
      <c r="E122" s="9"/>
      <c r="F122" s="8"/>
      <c r="G122" s="524"/>
      <c r="H122" s="530"/>
    </row>
    <row r="123" spans="1:8">
      <c r="A123" s="12"/>
      <c r="B123" s="17" t="s">
        <v>1913</v>
      </c>
      <c r="C123" s="16" t="s">
        <v>1415</v>
      </c>
      <c r="D123" s="10"/>
      <c r="E123" s="9"/>
      <c r="F123" s="8"/>
      <c r="G123" s="524"/>
      <c r="H123" s="530"/>
    </row>
    <row r="124" spans="1:8">
      <c r="A124" s="12"/>
      <c r="B124" s="17" t="s">
        <v>1913</v>
      </c>
      <c r="C124" t="s">
        <v>1416</v>
      </c>
      <c r="D124" s="10"/>
      <c r="E124" s="9"/>
      <c r="F124" s="8"/>
      <c r="G124" s="524"/>
      <c r="H124" s="530"/>
    </row>
    <row r="125" spans="1:8">
      <c r="A125" s="12"/>
      <c r="B125" s="17" t="s">
        <v>1913</v>
      </c>
      <c r="C125" s="98" t="s">
        <v>1417</v>
      </c>
      <c r="D125" s="10"/>
      <c r="E125" s="9"/>
      <c r="F125" s="8"/>
      <c r="G125" s="524"/>
      <c r="H125" s="530"/>
    </row>
    <row r="126" spans="1:8">
      <c r="A126" s="12"/>
      <c r="B126" s="17" t="s">
        <v>1913</v>
      </c>
      <c r="C126" s="98" t="s">
        <v>1418</v>
      </c>
      <c r="D126" s="10"/>
      <c r="E126" s="9"/>
      <c r="F126" s="8"/>
      <c r="G126" s="524"/>
      <c r="H126" s="530"/>
    </row>
    <row r="127" spans="1:8">
      <c r="A127" s="12"/>
      <c r="B127" s="17"/>
      <c r="C127" s="107"/>
      <c r="D127" s="10"/>
      <c r="E127" s="9"/>
      <c r="F127" s="8"/>
      <c r="G127" s="524"/>
      <c r="H127" s="530"/>
    </row>
    <row r="128" spans="1:8">
      <c r="A128" s="12"/>
      <c r="B128" s="79"/>
      <c r="C128" s="16"/>
      <c r="D128" s="10"/>
      <c r="E128" s="9"/>
      <c r="F128" s="8"/>
      <c r="G128" s="524"/>
      <c r="H128" s="530"/>
    </row>
    <row r="129" spans="1:8">
      <c r="A129" s="12"/>
      <c r="B129" s="17"/>
      <c r="C129" s="16"/>
      <c r="D129" s="9"/>
      <c r="E129" s="9"/>
      <c r="F129" s="8"/>
      <c r="G129" s="524"/>
      <c r="H129" s="530"/>
    </row>
    <row r="130" spans="1:8">
      <c r="A130" s="12"/>
      <c r="B130" s="66" t="s">
        <v>218</v>
      </c>
      <c r="C130" s="120"/>
      <c r="D130" s="10"/>
      <c r="E130" s="9"/>
      <c r="F130" s="8"/>
      <c r="G130" s="524"/>
      <c r="H130" s="530"/>
    </row>
    <row r="131" spans="1:8">
      <c r="A131" s="12"/>
      <c r="B131" s="79"/>
      <c r="C131" s="79"/>
      <c r="D131" s="10"/>
      <c r="E131" s="9"/>
      <c r="F131" s="8"/>
      <c r="G131" s="524"/>
      <c r="H131" s="530"/>
    </row>
    <row r="132" spans="1:8">
      <c r="A132" s="51"/>
      <c r="B132" s="45"/>
      <c r="C132" s="23" t="s">
        <v>1308</v>
      </c>
      <c r="D132" s="23" t="s">
        <v>1307</v>
      </c>
      <c r="E132" s="23" t="s">
        <v>1306</v>
      </c>
      <c r="F132" s="24" t="s">
        <v>1305</v>
      </c>
      <c r="G132" s="524"/>
      <c r="H132" s="530"/>
    </row>
    <row r="133" spans="1:8">
      <c r="A133" s="60"/>
      <c r="B133" s="27"/>
      <c r="C133" s="25" t="s">
        <v>1419</v>
      </c>
      <c r="D133" s="25" t="s">
        <v>1399</v>
      </c>
      <c r="E133" s="25" t="s">
        <v>1399</v>
      </c>
      <c r="F133" s="26" t="s">
        <v>1399</v>
      </c>
      <c r="G133" s="524"/>
      <c r="H133" s="530"/>
    </row>
    <row r="134" spans="1:8">
      <c r="A134" s="6"/>
      <c r="B134" s="6"/>
      <c r="C134"/>
      <c r="D134"/>
      <c r="E134" s="5"/>
      <c r="F134"/>
      <c r="G134" s="524"/>
      <c r="H134" s="530"/>
    </row>
    <row r="135" spans="1:8">
      <c r="A135" s="53"/>
      <c r="B135" s="35"/>
      <c r="C135" s="29"/>
      <c r="D135" s="35"/>
      <c r="E135" s="38" t="s">
        <v>42</v>
      </c>
      <c r="F135" s="29"/>
      <c r="G135" s="524"/>
      <c r="H135" s="530"/>
    </row>
    <row r="136" spans="1:8">
      <c r="A136" s="61" t="s">
        <v>1394</v>
      </c>
      <c r="B136" s="788" t="s">
        <v>1393</v>
      </c>
      <c r="C136" s="789"/>
      <c r="D136" s="742" t="s">
        <v>1392</v>
      </c>
      <c r="E136" s="48" t="s">
        <v>44</v>
      </c>
      <c r="F136" s="742" t="s">
        <v>1390</v>
      </c>
      <c r="G136" s="524"/>
      <c r="H136" s="530"/>
    </row>
    <row r="137" spans="1:8">
      <c r="A137" s="13">
        <v>7</v>
      </c>
      <c r="B137" s="773" t="s">
        <v>2071</v>
      </c>
      <c r="C137" s="774"/>
      <c r="D137" s="508"/>
      <c r="E137" s="509">
        <v>249</v>
      </c>
      <c r="F137" s="510">
        <f>SUM(E137*D137)</f>
        <v>0</v>
      </c>
      <c r="G137" s="524"/>
      <c r="H137" s="530"/>
    </row>
    <row r="138" spans="1:8">
      <c r="A138" s="12"/>
      <c r="B138" s="17" t="s">
        <v>1913</v>
      </c>
      <c r="C138" s="744" t="s">
        <v>2075</v>
      </c>
      <c r="D138" s="10"/>
      <c r="E138" s="9"/>
      <c r="F138" s="8"/>
      <c r="G138" s="524"/>
      <c r="H138" s="530"/>
    </row>
    <row r="139" spans="1:8">
      <c r="A139" s="12"/>
      <c r="B139" s="17" t="s">
        <v>1913</v>
      </c>
      <c r="C139" s="744" t="s">
        <v>2072</v>
      </c>
      <c r="D139" s="10"/>
      <c r="E139" s="9"/>
      <c r="F139" s="8"/>
      <c r="G139" s="524"/>
      <c r="H139" s="530"/>
    </row>
    <row r="140" spans="1:8">
      <c r="A140" s="12"/>
      <c r="B140" s="17" t="s">
        <v>1913</v>
      </c>
      <c r="C140" t="s">
        <v>2073</v>
      </c>
      <c r="D140" s="10"/>
      <c r="E140" s="9"/>
      <c r="F140" s="8"/>
      <c r="G140" s="524"/>
      <c r="H140" s="530"/>
    </row>
    <row r="141" spans="1:8">
      <c r="A141" s="12"/>
      <c r="B141" s="17" t="s">
        <v>1913</v>
      </c>
      <c r="C141" s="98" t="s">
        <v>2074</v>
      </c>
      <c r="D141" s="10"/>
      <c r="E141" s="9"/>
      <c r="F141" s="8"/>
      <c r="G141" s="524"/>
      <c r="H141" s="530"/>
    </row>
    <row r="142" spans="1:8">
      <c r="A142" s="12"/>
      <c r="B142" s="17"/>
      <c r="C142" s="98"/>
      <c r="D142" s="10"/>
      <c r="E142" s="9"/>
      <c r="F142" s="8"/>
      <c r="G142" s="524"/>
      <c r="H142" s="530"/>
    </row>
    <row r="143" spans="1:8">
      <c r="A143" s="12"/>
      <c r="B143" s="17"/>
      <c r="C143" s="107"/>
      <c r="D143" s="10"/>
      <c r="E143" s="9"/>
      <c r="F143" s="8"/>
      <c r="G143" s="524"/>
      <c r="H143" s="530"/>
    </row>
    <row r="144" spans="1:8">
      <c r="A144" s="12"/>
      <c r="B144" s="743"/>
      <c r="C144" s="744"/>
      <c r="D144" s="10"/>
      <c r="E144" s="9"/>
      <c r="F144" s="8"/>
      <c r="G144" s="524"/>
      <c r="H144" s="530"/>
    </row>
    <row r="145" spans="1:8">
      <c r="A145" s="12"/>
      <c r="B145" s="17"/>
      <c r="C145" s="744"/>
      <c r="D145" s="9"/>
      <c r="E145" s="9"/>
      <c r="F145" s="8"/>
      <c r="G145" s="524"/>
      <c r="H145" s="530"/>
    </row>
    <row r="146" spans="1:8">
      <c r="A146" s="12"/>
      <c r="B146" s="66" t="s">
        <v>218</v>
      </c>
      <c r="C146" s="120"/>
      <c r="D146" s="10"/>
      <c r="E146" s="9"/>
      <c r="F146" s="8"/>
      <c r="G146" s="524"/>
      <c r="H146" s="530"/>
    </row>
    <row r="147" spans="1:8">
      <c r="A147" s="12"/>
      <c r="B147" s="743"/>
      <c r="C147" s="743"/>
      <c r="D147" s="10"/>
      <c r="E147" s="9"/>
      <c r="F147" s="8"/>
      <c r="G147" s="524"/>
      <c r="H147" s="530"/>
    </row>
    <row r="148" spans="1:8">
      <c r="A148" s="51"/>
      <c r="B148" s="45"/>
      <c r="C148" s="23" t="s">
        <v>1308</v>
      </c>
      <c r="D148" s="23" t="s">
        <v>1307</v>
      </c>
      <c r="E148" s="23" t="s">
        <v>1306</v>
      </c>
      <c r="F148" s="24" t="s">
        <v>1305</v>
      </c>
      <c r="G148" s="524"/>
      <c r="H148" s="530"/>
    </row>
    <row r="149" spans="1:8">
      <c r="A149" s="60"/>
      <c r="B149" s="27"/>
      <c r="C149" s="25" t="s">
        <v>1419</v>
      </c>
      <c r="D149" s="25" t="s">
        <v>1399</v>
      </c>
      <c r="E149" s="25" t="s">
        <v>1399</v>
      </c>
      <c r="F149" s="26" t="s">
        <v>1399</v>
      </c>
      <c r="G149" s="524"/>
      <c r="H149" s="530"/>
    </row>
    <row r="150" spans="1:8">
      <c r="A150" s="275" t="s">
        <v>736</v>
      </c>
      <c r="B150" s="276"/>
      <c r="C150" s="277"/>
      <c r="D150" s="277"/>
      <c r="E150" s="277"/>
      <c r="F150" s="278"/>
      <c r="G150" s="524"/>
      <c r="H150" s="530"/>
    </row>
    <row r="151" spans="1:8">
      <c r="B151" s="81"/>
      <c r="C151" s="23"/>
      <c r="D151" s="23"/>
      <c r="E151" s="23"/>
      <c r="F151" s="23"/>
      <c r="G151" s="524"/>
      <c r="H151" s="530"/>
    </row>
    <row r="152" spans="1:8">
      <c r="A152" s="137"/>
      <c r="B152" s="35"/>
      <c r="C152" s="18"/>
      <c r="D152" s="18"/>
      <c r="E152" s="38" t="s">
        <v>42</v>
      </c>
      <c r="F152" s="18"/>
      <c r="G152" s="524"/>
      <c r="H152" s="530"/>
    </row>
    <row r="153" spans="1:8">
      <c r="A153" s="36" t="s">
        <v>1394</v>
      </c>
      <c r="B153" s="792" t="s">
        <v>1393</v>
      </c>
      <c r="C153" s="793"/>
      <c r="D153" s="47" t="s">
        <v>1392</v>
      </c>
      <c r="E153" s="48" t="s">
        <v>44</v>
      </c>
      <c r="F153" s="37" t="s">
        <v>1390</v>
      </c>
      <c r="G153" s="524"/>
      <c r="H153" s="530"/>
    </row>
    <row r="154" spans="1:8">
      <c r="A154" s="185">
        <v>1</v>
      </c>
      <c r="B154" s="773" t="s">
        <v>531</v>
      </c>
      <c r="C154" s="774"/>
      <c r="D154" s="365"/>
      <c r="E154" s="447">
        <v>216</v>
      </c>
      <c r="F154" s="452">
        <f>SUM(D154*E154)</f>
        <v>0</v>
      </c>
      <c r="G154" s="524"/>
      <c r="H154" s="530"/>
    </row>
    <row r="155" spans="1:8">
      <c r="A155" s="40"/>
      <c r="B155" s="46" t="s">
        <v>1913</v>
      </c>
      <c r="C155" s="132" t="s">
        <v>982</v>
      </c>
      <c r="D155" s="62"/>
      <c r="E155" s="63"/>
      <c r="F155" s="64"/>
      <c r="G155" s="524"/>
      <c r="H155" s="530"/>
    </row>
    <row r="156" spans="1:8">
      <c r="A156" s="40"/>
      <c r="B156" s="46" t="s">
        <v>1913</v>
      </c>
      <c r="C156" s="132" t="s">
        <v>396</v>
      </c>
      <c r="D156" s="62"/>
      <c r="E156" s="63"/>
      <c r="F156" s="64"/>
      <c r="G156" s="524"/>
      <c r="H156" s="530"/>
    </row>
    <row r="157" spans="1:8">
      <c r="A157" s="40"/>
      <c r="B157" s="46"/>
      <c r="C157" s="132" t="s">
        <v>397</v>
      </c>
      <c r="D157" s="62"/>
      <c r="E157" s="63"/>
      <c r="F157" s="64"/>
      <c r="G157" s="524"/>
      <c r="H157" s="530"/>
    </row>
    <row r="158" spans="1:8">
      <c r="A158" s="40"/>
      <c r="B158" s="46" t="s">
        <v>1913</v>
      </c>
      <c r="C158" s="132" t="s">
        <v>398</v>
      </c>
      <c r="D158" s="62"/>
      <c r="E158" s="63"/>
      <c r="F158" s="64"/>
      <c r="G158" s="524"/>
      <c r="H158" s="530"/>
    </row>
    <row r="159" spans="1:8">
      <c r="A159" s="40"/>
      <c r="B159" s="46"/>
      <c r="C159" s="132" t="s">
        <v>399</v>
      </c>
      <c r="D159" s="62"/>
      <c r="E159" s="63"/>
      <c r="F159" s="64"/>
      <c r="G159" s="524"/>
      <c r="H159" s="530"/>
    </row>
    <row r="160" spans="1:8">
      <c r="A160" s="40"/>
      <c r="B160" s="46" t="s">
        <v>1913</v>
      </c>
      <c r="C160" s="132" t="s">
        <v>400</v>
      </c>
      <c r="D160" s="62"/>
      <c r="E160" s="137"/>
      <c r="F160" s="64"/>
      <c r="G160" s="524"/>
      <c r="H160" s="530"/>
    </row>
    <row r="161" spans="1:8">
      <c r="A161" s="40"/>
      <c r="B161" s="46"/>
      <c r="C161" s="132" t="s">
        <v>401</v>
      </c>
      <c r="D161" s="62"/>
      <c r="E161" s="63"/>
      <c r="F161" s="64"/>
      <c r="G161" s="524"/>
      <c r="H161" s="530"/>
    </row>
    <row r="162" spans="1:8">
      <c r="A162" s="40"/>
      <c r="B162" s="46" t="s">
        <v>1913</v>
      </c>
      <c r="C162" s="132" t="s">
        <v>402</v>
      </c>
      <c r="D162" s="62"/>
      <c r="E162" s="63"/>
      <c r="F162" s="64"/>
      <c r="G162" s="524"/>
      <c r="H162" s="530"/>
    </row>
    <row r="163" spans="1:8">
      <c r="A163" s="40"/>
      <c r="B163" s="46" t="s">
        <v>1913</v>
      </c>
      <c r="C163" s="132" t="s">
        <v>403</v>
      </c>
      <c r="D163" s="31"/>
      <c r="E163" s="31"/>
      <c r="F163" s="44"/>
      <c r="G163" s="524"/>
      <c r="H163" s="530"/>
    </row>
    <row r="164" spans="1:8">
      <c r="A164" s="55"/>
      <c r="B164" s="66"/>
      <c r="C164" s="132"/>
      <c r="D164" s="62"/>
      <c r="E164" s="63"/>
      <c r="F164" s="64"/>
      <c r="G164" s="524"/>
      <c r="H164" s="530"/>
    </row>
    <row r="165" spans="1:8">
      <c r="A165" s="55"/>
      <c r="B165" s="66" t="s">
        <v>219</v>
      </c>
      <c r="C165" s="120"/>
      <c r="D165" s="62"/>
      <c r="E165" s="63"/>
      <c r="F165" s="64"/>
      <c r="G165" s="524"/>
      <c r="H165" s="530"/>
    </row>
    <row r="166" spans="1:8">
      <c r="A166" s="65"/>
      <c r="B166" s="121"/>
      <c r="C166" s="96"/>
      <c r="D166" s="31"/>
      <c r="E166" s="31"/>
      <c r="F166" s="44"/>
      <c r="G166" s="524"/>
      <c r="H166" s="530"/>
    </row>
    <row r="167" spans="1:8">
      <c r="A167" s="65"/>
      <c r="B167" s="45"/>
      <c r="C167" s="23" t="s">
        <v>1308</v>
      </c>
      <c r="D167" s="23" t="s">
        <v>1307</v>
      </c>
      <c r="E167" s="23" t="s">
        <v>1306</v>
      </c>
      <c r="F167" s="24" t="s">
        <v>1305</v>
      </c>
      <c r="G167" s="524"/>
      <c r="H167" s="530"/>
    </row>
    <row r="168" spans="1:8">
      <c r="A168" s="60"/>
      <c r="B168" s="27"/>
      <c r="C168" s="25" t="s">
        <v>1399</v>
      </c>
      <c r="D168" s="25" t="s">
        <v>1399</v>
      </c>
      <c r="E168" s="25" t="s">
        <v>1399</v>
      </c>
      <c r="F168" s="26" t="s">
        <v>1399</v>
      </c>
      <c r="G168" s="524"/>
      <c r="H168" s="530"/>
    </row>
    <row r="169" spans="1:8">
      <c r="B169" s="81"/>
      <c r="C169" s="23"/>
      <c r="D169" s="23"/>
      <c r="E169" s="23"/>
      <c r="F169" s="23"/>
      <c r="G169" s="524"/>
      <c r="H169" s="530"/>
    </row>
    <row r="170" spans="1:8">
      <c r="D170" s="15"/>
      <c r="E170" s="38" t="s">
        <v>42</v>
      </c>
      <c r="G170" s="524"/>
      <c r="H170" s="530"/>
    </row>
    <row r="171" spans="1:8">
      <c r="A171" s="78" t="s">
        <v>1394</v>
      </c>
      <c r="B171" s="791" t="s">
        <v>1393</v>
      </c>
      <c r="C171" s="791"/>
      <c r="D171" s="47" t="s">
        <v>1392</v>
      </c>
      <c r="E171" s="48" t="s">
        <v>44</v>
      </c>
      <c r="F171" s="37" t="s">
        <v>1390</v>
      </c>
      <c r="G171" s="524"/>
      <c r="H171" s="530"/>
    </row>
    <row r="172" spans="1:8">
      <c r="A172" s="13">
        <v>2</v>
      </c>
      <c r="B172" s="774" t="s">
        <v>1316</v>
      </c>
      <c r="C172" s="774"/>
      <c r="D172" s="508"/>
      <c r="E172" s="506">
        <v>198.9</v>
      </c>
      <c r="F172" s="507">
        <f>SUM(E172*D172)</f>
        <v>0</v>
      </c>
      <c r="G172" s="524"/>
      <c r="H172" s="530"/>
    </row>
    <row r="173" spans="1:8">
      <c r="A173" s="12"/>
      <c r="B173" s="11" t="s">
        <v>1913</v>
      </c>
      <c r="C173" s="126" t="s">
        <v>1610</v>
      </c>
      <c r="D173" s="158"/>
      <c r="E173" s="191"/>
      <c r="F173" s="192"/>
      <c r="G173" s="524"/>
      <c r="H173" s="530"/>
    </row>
    <row r="174" spans="1:8">
      <c r="A174" s="12"/>
      <c r="B174" s="11" t="s">
        <v>1913</v>
      </c>
      <c r="C174" s="126" t="s">
        <v>1607</v>
      </c>
      <c r="D174" s="158"/>
      <c r="E174" s="191"/>
      <c r="F174" s="192"/>
      <c r="G174" s="524"/>
      <c r="H174" s="530"/>
    </row>
    <row r="175" spans="1:8">
      <c r="A175" s="12"/>
      <c r="B175" s="11" t="s">
        <v>1913</v>
      </c>
      <c r="C175" s="126" t="s">
        <v>1606</v>
      </c>
      <c r="D175" s="158"/>
      <c r="E175" s="191"/>
      <c r="F175" s="192"/>
      <c r="G175" s="524"/>
      <c r="H175" s="530"/>
    </row>
    <row r="176" spans="1:8">
      <c r="A176" s="12"/>
      <c r="B176" s="11" t="s">
        <v>1913</v>
      </c>
      <c r="C176" s="126" t="s">
        <v>1605</v>
      </c>
      <c r="D176" s="158"/>
      <c r="E176" s="191"/>
      <c r="F176" s="192"/>
      <c r="G176" s="524"/>
      <c r="H176" s="530"/>
    </row>
    <row r="177" spans="1:8">
      <c r="A177" s="12"/>
      <c r="B177" s="11" t="s">
        <v>1913</v>
      </c>
      <c r="C177" s="126" t="s">
        <v>1604</v>
      </c>
      <c r="D177" s="158"/>
      <c r="E177" s="191"/>
      <c r="F177" s="192"/>
      <c r="G177" s="524"/>
      <c r="H177" s="530"/>
    </row>
    <row r="178" spans="1:8">
      <c r="A178" s="12"/>
      <c r="B178" s="11" t="s">
        <v>1913</v>
      </c>
      <c r="C178" s="126" t="s">
        <v>1603</v>
      </c>
      <c r="D178" s="158"/>
      <c r="E178" s="191"/>
      <c r="F178" s="192"/>
      <c r="G178" s="524"/>
      <c r="H178" s="530"/>
    </row>
    <row r="179" spans="1:8">
      <c r="A179" s="12"/>
      <c r="B179" s="11" t="s">
        <v>1913</v>
      </c>
      <c r="C179" s="126" t="s">
        <v>1602</v>
      </c>
      <c r="D179" s="158"/>
      <c r="E179" s="191"/>
      <c r="F179" s="192"/>
      <c r="G179" s="524"/>
      <c r="H179" s="530"/>
    </row>
    <row r="180" spans="1:8">
      <c r="A180" s="12"/>
      <c r="B180" s="11" t="s">
        <v>1913</v>
      </c>
      <c r="C180" s="126" t="s">
        <v>1601</v>
      </c>
      <c r="D180" s="158"/>
      <c r="E180" s="191"/>
      <c r="F180" s="192"/>
      <c r="G180" s="524"/>
      <c r="H180" s="530"/>
    </row>
    <row r="181" spans="1:8">
      <c r="A181" s="12"/>
      <c r="B181" s="11" t="s">
        <v>1913</v>
      </c>
      <c r="C181" s="126" t="s">
        <v>1600</v>
      </c>
      <c r="D181" s="158"/>
      <c r="E181" s="191"/>
      <c r="F181" s="192"/>
      <c r="G181" s="524"/>
      <c r="H181" s="530"/>
    </row>
    <row r="182" spans="1:8">
      <c r="A182" s="12"/>
      <c r="B182" s="11" t="s">
        <v>1913</v>
      </c>
      <c r="C182" s="126" t="s">
        <v>1609</v>
      </c>
      <c r="D182" s="158"/>
      <c r="E182" s="191"/>
      <c r="F182" s="192"/>
      <c r="G182" s="524"/>
      <c r="H182" s="530"/>
    </row>
    <row r="183" spans="1:8">
      <c r="A183" s="12"/>
      <c r="B183" s="11" t="s">
        <v>1913</v>
      </c>
      <c r="C183" s="15" t="s">
        <v>1608</v>
      </c>
      <c r="D183" s="158"/>
      <c r="E183" s="191"/>
      <c r="F183" s="192"/>
      <c r="G183" s="524"/>
      <c r="H183" s="530"/>
    </row>
    <row r="184" spans="1:8">
      <c r="A184" s="12"/>
      <c r="B184" s="11"/>
      <c r="D184" s="158"/>
      <c r="E184" s="191"/>
      <c r="F184" s="192"/>
      <c r="G184" s="524"/>
      <c r="H184" s="530"/>
    </row>
    <row r="185" spans="1:8">
      <c r="A185" s="12"/>
      <c r="B185" s="11"/>
      <c r="D185" s="158"/>
      <c r="E185" s="191"/>
      <c r="F185" s="192"/>
      <c r="G185" s="524"/>
      <c r="H185" s="530"/>
    </row>
    <row r="186" spans="1:8">
      <c r="A186" s="12"/>
      <c r="B186" s="11"/>
      <c r="D186" s="158"/>
      <c r="E186" s="191"/>
      <c r="F186" s="192"/>
      <c r="G186" s="524"/>
      <c r="H186" s="530"/>
    </row>
    <row r="187" spans="1:8">
      <c r="A187" s="12"/>
      <c r="B187" s="11"/>
      <c r="D187" s="158"/>
      <c r="E187" s="191"/>
      <c r="F187" s="192"/>
      <c r="G187" s="524"/>
      <c r="H187" s="530"/>
    </row>
    <row r="188" spans="1:8">
      <c r="A188" s="7"/>
      <c r="B188" s="800" t="s">
        <v>735</v>
      </c>
      <c r="C188" s="800"/>
      <c r="D188" s="193"/>
      <c r="E188" s="194"/>
      <c r="F188" s="195"/>
      <c r="G188" s="524"/>
      <c r="H188" s="530"/>
    </row>
    <row r="189" spans="1:8">
      <c r="A189" s="14"/>
      <c r="B189" s="79"/>
      <c r="C189" s="79"/>
      <c r="D189" s="158"/>
      <c r="E189" s="191"/>
      <c r="F189" s="158"/>
      <c r="G189" s="524"/>
      <c r="H189" s="530"/>
    </row>
    <row r="190" spans="1:8">
      <c r="D190" s="15"/>
      <c r="E190" s="38" t="s">
        <v>42</v>
      </c>
      <c r="G190" s="524"/>
      <c r="H190" s="530"/>
    </row>
    <row r="191" spans="1:8">
      <c r="A191" s="78" t="s">
        <v>1394</v>
      </c>
      <c r="B191" s="791" t="s">
        <v>1393</v>
      </c>
      <c r="C191" s="791"/>
      <c r="D191" s="47" t="s">
        <v>1392</v>
      </c>
      <c r="E191" s="48" t="s">
        <v>44</v>
      </c>
      <c r="F191" s="37" t="s">
        <v>1390</v>
      </c>
      <c r="G191" s="524"/>
      <c r="H191" s="530"/>
    </row>
    <row r="192" spans="1:8">
      <c r="A192" s="13">
        <v>3</v>
      </c>
      <c r="B192" s="774" t="s">
        <v>45</v>
      </c>
      <c r="C192" s="774"/>
      <c r="D192" s="505"/>
      <c r="E192" s="506">
        <v>168.9</v>
      </c>
      <c r="F192" s="507">
        <f>SUM(E192*D192)</f>
        <v>0</v>
      </c>
      <c r="G192" s="524"/>
      <c r="H192" s="530"/>
    </row>
    <row r="193" spans="1:10">
      <c r="A193" s="12"/>
      <c r="B193" s="11" t="s">
        <v>1913</v>
      </c>
      <c r="C193" s="126" t="s">
        <v>1499</v>
      </c>
      <c r="D193" s="158"/>
      <c r="E193" s="191"/>
      <c r="F193" s="192"/>
      <c r="G193" s="524"/>
      <c r="H193" s="530"/>
    </row>
    <row r="194" spans="1:10">
      <c r="A194" s="12"/>
      <c r="B194" s="11" t="s">
        <v>1913</v>
      </c>
      <c r="C194" s="126" t="s">
        <v>1607</v>
      </c>
      <c r="D194" s="158"/>
      <c r="E194" s="191"/>
      <c r="F194" s="192"/>
      <c r="G194" s="524"/>
      <c r="H194" s="530"/>
    </row>
    <row r="195" spans="1:10">
      <c r="A195" s="12"/>
      <c r="B195" s="11" t="s">
        <v>1913</v>
      </c>
      <c r="C195" s="126" t="s">
        <v>1606</v>
      </c>
      <c r="D195" s="158"/>
      <c r="E195" s="191"/>
      <c r="F195" s="192"/>
      <c r="G195" s="524"/>
      <c r="H195" s="530"/>
      <c r="J195"/>
    </row>
    <row r="196" spans="1:10">
      <c r="A196" s="12"/>
      <c r="B196" s="11" t="s">
        <v>1913</v>
      </c>
      <c r="C196" s="126" t="s">
        <v>1605</v>
      </c>
      <c r="D196" s="158"/>
      <c r="E196" s="191"/>
      <c r="F196" s="192"/>
      <c r="G196" s="524"/>
      <c r="H196" s="530"/>
      <c r="J196"/>
    </row>
    <row r="197" spans="1:10">
      <c r="A197" s="12"/>
      <c r="B197" s="11" t="s">
        <v>1913</v>
      </c>
      <c r="C197" s="126" t="s">
        <v>1604</v>
      </c>
      <c r="D197" s="158"/>
      <c r="E197" s="191"/>
      <c r="F197" s="192"/>
      <c r="G197" s="524"/>
      <c r="H197" s="530"/>
      <c r="J197"/>
    </row>
    <row r="198" spans="1:10">
      <c r="A198" s="12"/>
      <c r="B198" s="11" t="s">
        <v>1913</v>
      </c>
      <c r="C198" s="126" t="s">
        <v>1603</v>
      </c>
      <c r="D198" s="158"/>
      <c r="E198" s="191"/>
      <c r="F198" s="192"/>
      <c r="G198" s="524"/>
      <c r="H198" s="530"/>
      <c r="J198"/>
    </row>
    <row r="199" spans="1:10">
      <c r="A199" s="12"/>
      <c r="B199" s="11" t="s">
        <v>1913</v>
      </c>
      <c r="C199" s="126" t="s">
        <v>1602</v>
      </c>
      <c r="D199" s="158"/>
      <c r="E199" s="191"/>
      <c r="F199" s="192"/>
      <c r="G199" s="524"/>
      <c r="H199" s="530"/>
      <c r="J199"/>
    </row>
    <row r="200" spans="1:10">
      <c r="A200" s="12"/>
      <c r="B200" s="11" t="s">
        <v>1913</v>
      </c>
      <c r="C200" s="126" t="s">
        <v>1601</v>
      </c>
      <c r="D200" s="158"/>
      <c r="E200" s="191"/>
      <c r="F200" s="192"/>
      <c r="G200" s="524"/>
      <c r="H200" s="530"/>
      <c r="J200"/>
    </row>
    <row r="201" spans="1:10">
      <c r="A201" s="12"/>
      <c r="B201" s="11" t="s">
        <v>1913</v>
      </c>
      <c r="C201" s="126" t="s">
        <v>1600</v>
      </c>
      <c r="D201" s="158"/>
      <c r="E201" s="191"/>
      <c r="F201" s="192"/>
      <c r="G201" s="524"/>
      <c r="H201" s="530"/>
      <c r="J201"/>
    </row>
    <row r="202" spans="1:10">
      <c r="A202" s="12"/>
      <c r="B202" s="11" t="s">
        <v>1913</v>
      </c>
      <c r="C202" s="126" t="s">
        <v>1609</v>
      </c>
      <c r="D202" s="158"/>
      <c r="E202" s="191"/>
      <c r="F202" s="192"/>
      <c r="G202" s="677"/>
      <c r="H202" s="530"/>
      <c r="J202"/>
    </row>
    <row r="203" spans="1:10">
      <c r="A203" s="12"/>
      <c r="B203" s="11" t="s">
        <v>1913</v>
      </c>
      <c r="C203" s="15" t="s">
        <v>1608</v>
      </c>
      <c r="D203" s="158"/>
      <c r="E203" s="191"/>
      <c r="F203" s="192"/>
      <c r="G203" s="524"/>
      <c r="H203" s="530"/>
      <c r="J203"/>
    </row>
    <row r="204" spans="1:10">
      <c r="A204" s="12"/>
      <c r="B204" s="11"/>
      <c r="D204" s="158"/>
      <c r="E204" s="191"/>
      <c r="F204" s="192"/>
      <c r="G204" s="524"/>
      <c r="H204" s="530"/>
      <c r="I204" s="29"/>
      <c r="J204"/>
    </row>
    <row r="205" spans="1:10">
      <c r="A205" s="12"/>
      <c r="B205" s="11"/>
      <c r="D205" s="158"/>
      <c r="E205" s="191"/>
      <c r="F205" s="192"/>
      <c r="G205" s="524"/>
      <c r="H205" s="530"/>
      <c r="I205" s="29"/>
      <c r="J205"/>
    </row>
    <row r="206" spans="1:10">
      <c r="A206" s="7"/>
      <c r="B206" s="274" t="s">
        <v>734</v>
      </c>
      <c r="C206" s="170"/>
      <c r="D206" s="193"/>
      <c r="E206" s="194"/>
      <c r="F206" s="195"/>
      <c r="G206" s="524"/>
      <c r="H206" s="530"/>
      <c r="I206" s="29"/>
      <c r="J206"/>
    </row>
    <row r="207" spans="1:10">
      <c r="B207" s="81"/>
      <c r="C207" s="23"/>
      <c r="D207" s="23"/>
      <c r="E207" s="23"/>
      <c r="F207" s="23"/>
      <c r="G207" s="524"/>
      <c r="H207" s="530"/>
      <c r="I207" s="29"/>
      <c r="J207"/>
    </row>
    <row r="208" spans="1:10">
      <c r="B208" s="35"/>
      <c r="C208" s="18"/>
      <c r="D208" s="18"/>
      <c r="E208" s="38" t="s">
        <v>42</v>
      </c>
      <c r="F208" s="18"/>
      <c r="G208" s="524"/>
      <c r="H208" s="530"/>
      <c r="I208" s="29"/>
      <c r="J208"/>
    </row>
    <row r="209" spans="1:10">
      <c r="A209" s="36" t="s">
        <v>1394</v>
      </c>
      <c r="B209" s="792" t="s">
        <v>1393</v>
      </c>
      <c r="C209" s="793"/>
      <c r="D209" s="36" t="s">
        <v>1392</v>
      </c>
      <c r="E209" s="48" t="s">
        <v>44</v>
      </c>
      <c r="F209" s="36" t="s">
        <v>1390</v>
      </c>
      <c r="G209" s="524"/>
      <c r="H209" s="530"/>
      <c r="I209" s="29"/>
      <c r="J209"/>
    </row>
    <row r="210" spans="1:10">
      <c r="A210" s="185">
        <v>4</v>
      </c>
      <c r="B210" s="773" t="s">
        <v>1837</v>
      </c>
      <c r="C210" s="774"/>
      <c r="D210" s="365"/>
      <c r="E210" s="447">
        <v>189.9</v>
      </c>
      <c r="F210" s="452">
        <f>SUM(D210*E210)</f>
        <v>0</v>
      </c>
      <c r="G210" s="524"/>
      <c r="H210" s="530"/>
      <c r="J210"/>
    </row>
    <row r="211" spans="1:10">
      <c r="A211" s="159"/>
      <c r="B211" s="46" t="s">
        <v>1913</v>
      </c>
      <c r="C211" s="71" t="s">
        <v>1830</v>
      </c>
      <c r="D211" s="112"/>
      <c r="E211" s="22"/>
      <c r="F211" s="160"/>
      <c r="G211" s="524"/>
      <c r="H211" s="530"/>
      <c r="I211"/>
      <c r="J211"/>
    </row>
    <row r="212" spans="1:10">
      <c r="A212" s="40"/>
      <c r="B212" s="46" t="s">
        <v>1913</v>
      </c>
      <c r="C212" s="18" t="s">
        <v>1831</v>
      </c>
      <c r="D212" s="62"/>
      <c r="E212" s="63"/>
      <c r="F212" s="64"/>
      <c r="G212" s="524"/>
      <c r="H212" s="530"/>
      <c r="I212" s="29"/>
      <c r="J212"/>
    </row>
    <row r="213" spans="1:10">
      <c r="A213" s="40"/>
      <c r="B213" s="46" t="s">
        <v>1913</v>
      </c>
      <c r="C213" s="18" t="s">
        <v>1832</v>
      </c>
      <c r="D213" s="62"/>
      <c r="E213" s="63"/>
      <c r="F213" s="64"/>
      <c r="G213" s="524"/>
      <c r="H213" s="530"/>
      <c r="I213"/>
      <c r="J213"/>
    </row>
    <row r="214" spans="1:10">
      <c r="A214" s="40"/>
      <c r="B214" s="46" t="s">
        <v>1913</v>
      </c>
      <c r="C214" s="18" t="s">
        <v>1833</v>
      </c>
      <c r="D214" s="62"/>
      <c r="E214" s="63"/>
      <c r="F214" s="64"/>
      <c r="G214" s="524"/>
      <c r="H214" s="530"/>
    </row>
    <row r="215" spans="1:10">
      <c r="A215" s="40"/>
      <c r="B215" s="46" t="s">
        <v>1913</v>
      </c>
      <c r="C215" s="18" t="s">
        <v>1834</v>
      </c>
      <c r="D215" s="62"/>
      <c r="E215" s="63"/>
      <c r="F215" s="64"/>
      <c r="G215" s="524"/>
      <c r="H215" s="530"/>
    </row>
    <row r="216" spans="1:10">
      <c r="A216" s="40"/>
      <c r="B216" s="46" t="s">
        <v>1913</v>
      </c>
      <c r="C216" s="18" t="s">
        <v>1835</v>
      </c>
      <c r="D216" s="62"/>
      <c r="E216" s="63"/>
      <c r="F216" s="64"/>
      <c r="G216" s="524"/>
      <c r="H216" s="530"/>
    </row>
    <row r="217" spans="1:10">
      <c r="A217" s="40"/>
      <c r="B217" s="46" t="s">
        <v>1913</v>
      </c>
      <c r="C217" s="18" t="s">
        <v>1836</v>
      </c>
      <c r="D217" s="62"/>
      <c r="E217" s="63"/>
      <c r="F217" s="64"/>
      <c r="G217" s="524"/>
      <c r="H217" s="530"/>
    </row>
    <row r="218" spans="1:10">
      <c r="A218" s="40"/>
      <c r="B218" s="46" t="s">
        <v>1913</v>
      </c>
      <c r="C218" s="18" t="s">
        <v>492</v>
      </c>
      <c r="D218" s="31"/>
      <c r="E218" s="31"/>
      <c r="F218" s="44"/>
      <c r="G218" s="524"/>
      <c r="H218" s="530"/>
    </row>
    <row r="219" spans="1:10">
      <c r="A219" s="40"/>
      <c r="B219" s="41"/>
      <c r="C219" s="18"/>
      <c r="D219" s="31"/>
      <c r="E219" s="31"/>
      <c r="F219" s="44"/>
      <c r="G219" s="524"/>
      <c r="H219" s="530"/>
    </row>
    <row r="220" spans="1:10">
      <c r="A220" s="40"/>
      <c r="B220" s="147" t="s">
        <v>1089</v>
      </c>
      <c r="C220" s="18"/>
      <c r="D220" s="31"/>
      <c r="E220" s="31"/>
      <c r="F220" s="44"/>
      <c r="G220" s="524"/>
      <c r="H220" s="530"/>
    </row>
    <row r="221" spans="1:10">
      <c r="A221" s="55"/>
      <c r="B221" s="109"/>
      <c r="C221" s="120"/>
      <c r="D221" s="62"/>
      <c r="E221" s="63"/>
      <c r="F221" s="64"/>
      <c r="G221" s="524"/>
      <c r="H221" s="530"/>
    </row>
    <row r="222" spans="1:10">
      <c r="A222" s="65"/>
      <c r="B222" s="45"/>
      <c r="C222" s="23" t="s">
        <v>1308</v>
      </c>
      <c r="D222" s="23" t="s">
        <v>1307</v>
      </c>
      <c r="E222" s="23" t="s">
        <v>1306</v>
      </c>
      <c r="F222" s="24" t="s">
        <v>1305</v>
      </c>
      <c r="G222" s="524"/>
      <c r="H222" s="530"/>
    </row>
    <row r="223" spans="1:10">
      <c r="A223" s="60"/>
      <c r="B223" s="27"/>
      <c r="C223" s="25"/>
      <c r="D223" s="25" t="s">
        <v>1399</v>
      </c>
      <c r="E223" s="25" t="s">
        <v>1399</v>
      </c>
      <c r="F223" s="26">
        <v>1</v>
      </c>
      <c r="G223" s="524"/>
      <c r="H223" s="530"/>
    </row>
    <row r="224" spans="1:10">
      <c r="B224" s="81"/>
      <c r="C224" s="23"/>
      <c r="D224" s="23"/>
      <c r="E224" s="23"/>
      <c r="F224" s="23"/>
      <c r="G224" s="524"/>
      <c r="H224" s="530"/>
    </row>
    <row r="225" spans="1:8">
      <c r="B225" s="35"/>
      <c r="C225" s="18"/>
      <c r="D225" s="18"/>
      <c r="E225" s="38" t="s">
        <v>42</v>
      </c>
      <c r="F225" s="18"/>
      <c r="G225" s="524"/>
      <c r="H225" s="530"/>
    </row>
    <row r="226" spans="1:8">
      <c r="A226" s="36" t="s">
        <v>1394</v>
      </c>
      <c r="B226" s="792" t="s">
        <v>1393</v>
      </c>
      <c r="C226" s="793"/>
      <c r="D226" s="36" t="s">
        <v>1392</v>
      </c>
      <c r="E226" s="48" t="s">
        <v>44</v>
      </c>
      <c r="F226" s="36" t="s">
        <v>1390</v>
      </c>
      <c r="G226" s="524"/>
      <c r="H226" s="530"/>
    </row>
    <row r="227" spans="1:8">
      <c r="A227" s="185">
        <v>5</v>
      </c>
      <c r="B227" s="773" t="s">
        <v>897</v>
      </c>
      <c r="C227" s="774"/>
      <c r="D227" s="365"/>
      <c r="E227" s="447">
        <v>400</v>
      </c>
      <c r="F227" s="452">
        <f>SUM(D227*E227)</f>
        <v>0</v>
      </c>
      <c r="G227" s="524"/>
      <c r="H227" s="530"/>
    </row>
    <row r="228" spans="1:8">
      <c r="A228" s="159"/>
      <c r="B228" s="46" t="s">
        <v>1913</v>
      </c>
      <c r="C228" s="29" t="s">
        <v>1096</v>
      </c>
      <c r="D228" s="112"/>
      <c r="E228" s="22"/>
      <c r="F228" s="160"/>
      <c r="G228" s="524"/>
      <c r="H228" s="530"/>
    </row>
    <row r="229" spans="1:8">
      <c r="A229" s="40"/>
      <c r="B229" s="46" t="s">
        <v>1913</v>
      </c>
      <c r="C229" s="29" t="s">
        <v>1090</v>
      </c>
      <c r="D229" s="62"/>
      <c r="E229" s="63"/>
      <c r="F229" s="64"/>
      <c r="G229" s="524"/>
      <c r="H229" s="530"/>
    </row>
    <row r="230" spans="1:8">
      <c r="A230" s="40"/>
      <c r="B230" s="46" t="s">
        <v>1913</v>
      </c>
      <c r="C230" s="29" t="s">
        <v>1097</v>
      </c>
      <c r="D230" s="62"/>
      <c r="E230" s="63"/>
      <c r="F230" s="64"/>
      <c r="G230" s="524"/>
      <c r="H230" s="530"/>
    </row>
    <row r="231" spans="1:8">
      <c r="A231" s="40"/>
      <c r="B231" s="46" t="s">
        <v>1913</v>
      </c>
      <c r="C231" s="29" t="s">
        <v>1098</v>
      </c>
      <c r="D231" s="62"/>
      <c r="E231" s="63"/>
      <c r="F231" s="64"/>
      <c r="G231" s="524"/>
      <c r="H231" s="530"/>
    </row>
    <row r="232" spans="1:8">
      <c r="A232" s="40"/>
      <c r="B232" s="46" t="s">
        <v>1913</v>
      </c>
      <c r="C232" s="29" t="s">
        <v>1091</v>
      </c>
      <c r="D232" s="62"/>
      <c r="E232" s="63"/>
      <c r="F232" s="64"/>
      <c r="G232" s="524"/>
      <c r="H232" s="530"/>
    </row>
    <row r="233" spans="1:8">
      <c r="A233" s="40"/>
      <c r="B233" s="46" t="s">
        <v>1913</v>
      </c>
      <c r="C233" s="29" t="s">
        <v>1099</v>
      </c>
      <c r="D233" s="62"/>
      <c r="E233" s="63"/>
      <c r="F233" s="64"/>
      <c r="G233" s="524"/>
      <c r="H233" s="530"/>
    </row>
    <row r="234" spans="1:8">
      <c r="A234" s="40"/>
      <c r="B234" s="46" t="s">
        <v>1913</v>
      </c>
      <c r="C234" s="29" t="s">
        <v>1092</v>
      </c>
      <c r="D234" s="62"/>
      <c r="E234" s="63"/>
      <c r="F234" s="64"/>
      <c r="G234" s="524"/>
      <c r="H234" s="530"/>
    </row>
    <row r="235" spans="1:8">
      <c r="A235" s="40"/>
      <c r="B235" s="46" t="s">
        <v>1913</v>
      </c>
      <c r="C235" s="29" t="s">
        <v>1100</v>
      </c>
      <c r="D235" s="62"/>
      <c r="E235" s="63"/>
      <c r="F235" s="8"/>
      <c r="G235" s="524"/>
      <c r="H235" s="530"/>
    </row>
    <row r="236" spans="1:8">
      <c r="A236" s="40"/>
      <c r="B236" s="46" t="s">
        <v>1913</v>
      </c>
      <c r="C236" s="29" t="s">
        <v>633</v>
      </c>
      <c r="D236" s="31"/>
      <c r="E236" s="31"/>
      <c r="F236" s="44"/>
      <c r="G236" s="524"/>
      <c r="H236" s="530"/>
    </row>
    <row r="237" spans="1:8">
      <c r="A237" s="40"/>
      <c r="B237" s="46" t="s">
        <v>1913</v>
      </c>
      <c r="C237" s="29" t="s">
        <v>1093</v>
      </c>
      <c r="D237" s="31"/>
      <c r="E237" s="31"/>
      <c r="F237" s="44"/>
      <c r="G237" s="524"/>
      <c r="H237" s="530"/>
    </row>
    <row r="238" spans="1:8">
      <c r="A238" s="40"/>
      <c r="B238" s="46" t="s">
        <v>1913</v>
      </c>
      <c r="C238" s="29" t="s">
        <v>1094</v>
      </c>
      <c r="D238" s="31"/>
      <c r="E238" s="31"/>
      <c r="F238" s="44"/>
      <c r="G238" s="524"/>
      <c r="H238" s="530"/>
    </row>
    <row r="239" spans="1:8">
      <c r="A239" s="40"/>
      <c r="B239" s="46" t="s">
        <v>1913</v>
      </c>
      <c r="C239" s="29" t="s">
        <v>1095</v>
      </c>
      <c r="D239" s="31"/>
      <c r="E239" s="31"/>
      <c r="F239" s="44"/>
      <c r="G239" s="524"/>
      <c r="H239" s="530"/>
    </row>
    <row r="240" spans="1:8">
      <c r="A240" s="40"/>
      <c r="B240" s="41"/>
      <c r="C240" s="18"/>
      <c r="D240" s="31"/>
      <c r="E240" s="31"/>
      <c r="F240" s="44"/>
      <c r="G240" s="524"/>
      <c r="H240" s="530"/>
    </row>
    <row r="241" spans="1:8">
      <c r="A241" s="40"/>
      <c r="B241" s="41"/>
      <c r="C241" s="18"/>
      <c r="D241" s="31"/>
      <c r="E241" s="31"/>
      <c r="F241" s="44"/>
      <c r="G241" s="524"/>
      <c r="H241" s="530"/>
    </row>
    <row r="242" spans="1:8">
      <c r="A242" s="40"/>
      <c r="B242" s="147" t="s">
        <v>1102</v>
      </c>
      <c r="C242" s="18"/>
      <c r="D242" s="31"/>
      <c r="E242" s="31"/>
      <c r="F242" s="44"/>
      <c r="G242" s="524"/>
      <c r="H242" s="530"/>
    </row>
    <row r="243" spans="1:8">
      <c r="A243" s="55"/>
      <c r="B243" s="109"/>
      <c r="C243" s="120"/>
      <c r="D243" s="62"/>
      <c r="E243" s="63"/>
      <c r="F243" s="64"/>
      <c r="G243" s="524"/>
      <c r="H243" s="530"/>
    </row>
    <row r="244" spans="1:8">
      <c r="A244" s="65"/>
      <c r="B244" s="45"/>
      <c r="C244" s="23" t="s">
        <v>1308</v>
      </c>
      <c r="D244" s="23" t="s">
        <v>1307</v>
      </c>
      <c r="E244" s="23" t="s">
        <v>1306</v>
      </c>
      <c r="F244" s="24" t="s">
        <v>1305</v>
      </c>
      <c r="G244" s="524"/>
      <c r="H244" s="530"/>
    </row>
    <row r="245" spans="1:8">
      <c r="A245" s="60"/>
      <c r="B245" s="27"/>
      <c r="C245" s="25" t="s">
        <v>1101</v>
      </c>
      <c r="D245" s="25" t="s">
        <v>1399</v>
      </c>
      <c r="E245" s="25" t="s">
        <v>1083</v>
      </c>
      <c r="F245" s="26">
        <v>1</v>
      </c>
      <c r="G245" s="524"/>
      <c r="H245" s="530"/>
    </row>
    <row r="246" spans="1:8">
      <c r="B246" s="81"/>
      <c r="C246" s="23"/>
      <c r="D246" s="23"/>
      <c r="E246" s="23"/>
      <c r="F246" s="23"/>
      <c r="G246" s="524"/>
      <c r="H246" s="530"/>
    </row>
    <row r="247" spans="1:8">
      <c r="B247" s="81"/>
      <c r="C247" s="23"/>
      <c r="D247" s="23"/>
      <c r="E247" s="23"/>
      <c r="F247" s="23"/>
      <c r="G247" s="524"/>
      <c r="H247" s="530"/>
    </row>
    <row r="248" spans="1:8">
      <c r="B248" s="81"/>
      <c r="C248" s="23"/>
      <c r="D248" s="23"/>
      <c r="E248" s="23"/>
      <c r="F248" s="23"/>
      <c r="G248" s="524"/>
      <c r="H248" s="530"/>
    </row>
    <row r="249" spans="1:8">
      <c r="A249" s="279" t="s">
        <v>46</v>
      </c>
      <c r="B249" s="276"/>
      <c r="C249" s="277"/>
      <c r="D249" s="277"/>
      <c r="E249" s="277"/>
      <c r="F249" s="278"/>
      <c r="G249" s="524"/>
      <c r="H249" s="530"/>
    </row>
    <row r="250" spans="1:8">
      <c r="B250" s="81"/>
      <c r="C250" s="23"/>
      <c r="D250" s="23"/>
      <c r="E250" s="23"/>
      <c r="F250" s="23"/>
      <c r="G250" s="524"/>
      <c r="H250" s="530"/>
    </row>
    <row r="251" spans="1:8" s="29" customFormat="1">
      <c r="A251" s="137"/>
      <c r="B251" s="35"/>
      <c r="C251" s="18"/>
      <c r="D251" s="18"/>
      <c r="E251" s="38" t="s">
        <v>42</v>
      </c>
      <c r="F251" s="18"/>
      <c r="G251" s="358"/>
      <c r="H251" s="530"/>
    </row>
    <row r="252" spans="1:8" s="29" customFormat="1">
      <c r="A252" s="36" t="s">
        <v>1394</v>
      </c>
      <c r="B252" s="792" t="s">
        <v>1393</v>
      </c>
      <c r="C252" s="793"/>
      <c r="D252" s="36" t="s">
        <v>1392</v>
      </c>
      <c r="E252" s="48" t="s">
        <v>44</v>
      </c>
      <c r="F252" s="36" t="s">
        <v>1390</v>
      </c>
      <c r="G252" s="358"/>
      <c r="H252" s="530"/>
    </row>
    <row r="253" spans="1:8" s="29" customFormat="1">
      <c r="A253" s="185">
        <v>1</v>
      </c>
      <c r="B253" s="773" t="s">
        <v>1194</v>
      </c>
      <c r="C253" s="774"/>
      <c r="D253" s="365"/>
      <c r="E253" s="447">
        <v>135</v>
      </c>
      <c r="F253" s="452">
        <f>SUM(D253*E253)</f>
        <v>0</v>
      </c>
      <c r="G253" s="358"/>
      <c r="H253" s="530"/>
    </row>
    <row r="254" spans="1:8" s="29" customFormat="1">
      <c r="A254" s="40"/>
      <c r="B254" s="46" t="s">
        <v>1913</v>
      </c>
      <c r="C254" s="132" t="s">
        <v>1470</v>
      </c>
      <c r="D254" s="62"/>
      <c r="E254" s="63"/>
      <c r="F254" s="64"/>
      <c r="G254" s="358"/>
      <c r="H254" s="530"/>
    </row>
    <row r="255" spans="1:8" s="29" customFormat="1">
      <c r="A255" s="40"/>
      <c r="B255" s="46" t="s">
        <v>1913</v>
      </c>
      <c r="C255" s="132" t="s">
        <v>1186</v>
      </c>
      <c r="D255" s="62"/>
      <c r="E255" s="63"/>
      <c r="F255" s="64"/>
      <c r="G255" s="358"/>
      <c r="H255" s="530"/>
    </row>
    <row r="256" spans="1:8" s="29" customFormat="1">
      <c r="A256" s="40"/>
      <c r="B256" s="46" t="s">
        <v>1913</v>
      </c>
      <c r="C256" s="132" t="s">
        <v>1187</v>
      </c>
      <c r="D256" s="62"/>
      <c r="E256" s="63"/>
      <c r="F256" s="64"/>
      <c r="G256" s="682"/>
      <c r="H256" s="530"/>
    </row>
    <row r="257" spans="1:13" s="29" customFormat="1">
      <c r="A257" s="40"/>
      <c r="B257" s="46" t="s">
        <v>1913</v>
      </c>
      <c r="C257" s="132" t="s">
        <v>1188</v>
      </c>
      <c r="D257" s="62"/>
      <c r="E257" s="63"/>
      <c r="F257" s="64"/>
      <c r="G257" s="682"/>
      <c r="H257" s="530"/>
    </row>
    <row r="258" spans="1:13" s="29" customFormat="1">
      <c r="A258" s="40"/>
      <c r="B258" s="46" t="s">
        <v>1913</v>
      </c>
      <c r="C258" s="132" t="s">
        <v>1189</v>
      </c>
      <c r="D258" s="62"/>
      <c r="E258" s="63"/>
      <c r="F258" s="64"/>
      <c r="G258" s="682"/>
      <c r="H258" s="530"/>
    </row>
    <row r="259" spans="1:13" s="29" customFormat="1">
      <c r="A259" s="40"/>
      <c r="B259" s="46" t="s">
        <v>1913</v>
      </c>
      <c r="C259" s="132" t="s">
        <v>1190</v>
      </c>
      <c r="D259" s="62"/>
      <c r="E259" s="63"/>
      <c r="F259" s="64"/>
      <c r="G259" s="682"/>
      <c r="H259" s="530"/>
    </row>
    <row r="260" spans="1:13" s="29" customFormat="1">
      <c r="A260" s="40"/>
      <c r="B260" s="46" t="s">
        <v>1913</v>
      </c>
      <c r="C260" s="132" t="s">
        <v>1191</v>
      </c>
      <c r="D260" s="62"/>
      <c r="E260" s="63"/>
      <c r="F260" s="64"/>
      <c r="G260" s="682"/>
      <c r="H260" s="530"/>
    </row>
    <row r="261" spans="1:13" s="29" customFormat="1">
      <c r="A261" s="55"/>
      <c r="B261" s="46" t="s">
        <v>1913</v>
      </c>
      <c r="C261" s="132" t="s">
        <v>1192</v>
      </c>
      <c r="D261" s="62"/>
      <c r="E261" s="63"/>
      <c r="F261" s="64"/>
      <c r="G261" s="682"/>
      <c r="H261" s="530"/>
    </row>
    <row r="262" spans="1:13" s="29" customFormat="1">
      <c r="A262" s="55"/>
      <c r="B262" s="46" t="s">
        <v>1913</v>
      </c>
      <c r="C262" s="107" t="s">
        <v>220</v>
      </c>
      <c r="D262" s="62"/>
      <c r="E262" s="63"/>
      <c r="F262" s="64"/>
      <c r="G262" s="682"/>
      <c r="H262" s="663"/>
      <c r="I262" s="794"/>
      <c r="J262" s="794"/>
      <c r="K262" s="615"/>
      <c r="L262" s="616"/>
      <c r="M262" s="617"/>
    </row>
    <row r="263" spans="1:13" s="29" customFormat="1">
      <c r="A263" s="65"/>
      <c r="B263" s="173"/>
      <c r="C263" s="96"/>
      <c r="D263" s="31"/>
      <c r="E263" s="31"/>
      <c r="F263" s="44"/>
      <c r="G263" s="682"/>
      <c r="H263" s="664"/>
      <c r="I263" s="795"/>
      <c r="J263" s="795"/>
      <c r="K263" s="618"/>
      <c r="L263" s="619"/>
      <c r="M263" s="620"/>
    </row>
    <row r="264" spans="1:13" s="29" customFormat="1">
      <c r="A264" s="65"/>
      <c r="B264" s="121" t="s">
        <v>123</v>
      </c>
      <c r="C264" s="96"/>
      <c r="D264" s="31"/>
      <c r="E264" s="31"/>
      <c r="F264" s="44"/>
      <c r="G264" s="682"/>
      <c r="H264" s="664"/>
      <c r="I264" s="621"/>
      <c r="J264" s="622"/>
      <c r="K264" s="618"/>
      <c r="L264" s="619"/>
      <c r="M264" s="620"/>
    </row>
    <row r="265" spans="1:13" s="29" customFormat="1">
      <c r="A265" s="65"/>
      <c r="B265" s="45"/>
      <c r="C265" s="23" t="s">
        <v>1308</v>
      </c>
      <c r="D265" s="23" t="s">
        <v>1307</v>
      </c>
      <c r="E265" s="23" t="s">
        <v>1306</v>
      </c>
      <c r="F265" s="24" t="s">
        <v>1305</v>
      </c>
      <c r="G265" s="682"/>
      <c r="H265" s="664"/>
      <c r="I265" s="621"/>
      <c r="J265" s="622"/>
      <c r="K265" s="618"/>
      <c r="L265" s="619"/>
      <c r="M265" s="620"/>
    </row>
    <row r="266" spans="1:13" s="29" customFormat="1">
      <c r="A266" s="60"/>
      <c r="B266" s="27"/>
      <c r="C266" s="25" t="s">
        <v>1193</v>
      </c>
      <c r="D266" s="25" t="s">
        <v>1399</v>
      </c>
      <c r="E266" s="25" t="s">
        <v>1399</v>
      </c>
      <c r="F266" s="26" t="s">
        <v>1399</v>
      </c>
      <c r="G266" s="682"/>
      <c r="H266" s="664"/>
      <c r="I266" s="621"/>
      <c r="J266" s="622"/>
      <c r="K266" s="618"/>
      <c r="L266" s="619"/>
      <c r="M266" s="620"/>
    </row>
    <row r="267" spans="1:13" s="29" customFormat="1">
      <c r="A267" s="15"/>
      <c r="B267" s="81"/>
      <c r="C267" s="23"/>
      <c r="D267" s="23"/>
      <c r="E267" s="23"/>
      <c r="F267" s="23"/>
      <c r="G267" s="682"/>
      <c r="H267" s="664"/>
      <c r="I267" s="621"/>
      <c r="J267" s="622"/>
      <c r="K267" s="618"/>
      <c r="L267" s="619"/>
      <c r="M267" s="620"/>
    </row>
    <row r="268" spans="1:13" s="29" customFormat="1">
      <c r="A268" s="189"/>
      <c r="B268" s="35"/>
      <c r="C268" s="18"/>
      <c r="D268" s="35"/>
      <c r="E268" s="38" t="s">
        <v>42</v>
      </c>
      <c r="F268" s="18"/>
      <c r="G268" s="682"/>
      <c r="H268" s="664"/>
      <c r="I268" s="621"/>
      <c r="J268" s="622"/>
      <c r="K268" s="618"/>
      <c r="L268" s="619"/>
      <c r="M268" s="620"/>
    </row>
    <row r="269" spans="1:13" s="29" customFormat="1">
      <c r="A269" s="78" t="s">
        <v>1394</v>
      </c>
      <c r="B269" s="791" t="s">
        <v>1393</v>
      </c>
      <c r="C269" s="791"/>
      <c r="D269" s="47" t="s">
        <v>1392</v>
      </c>
      <c r="E269" s="48" t="s">
        <v>44</v>
      </c>
      <c r="F269" s="37" t="s">
        <v>1390</v>
      </c>
      <c r="G269" s="682"/>
      <c r="H269" s="664"/>
      <c r="I269" s="621"/>
      <c r="J269" s="622"/>
      <c r="K269" s="618"/>
      <c r="L269" s="619"/>
      <c r="M269" s="620"/>
    </row>
    <row r="270" spans="1:13" s="29" customFormat="1">
      <c r="A270" s="185">
        <v>2</v>
      </c>
      <c r="B270" s="156" t="s">
        <v>1772</v>
      </c>
      <c r="C270" s="157"/>
      <c r="D270" s="365"/>
      <c r="E270" s="447">
        <v>989</v>
      </c>
      <c r="F270" s="452">
        <f>SUM(D270*E270)</f>
        <v>0</v>
      </c>
      <c r="G270" s="682"/>
      <c r="H270" s="664"/>
      <c r="I270" s="623"/>
      <c r="J270" s="622"/>
      <c r="K270" s="624"/>
      <c r="L270" s="624"/>
      <c r="M270" s="624"/>
    </row>
    <row r="271" spans="1:13" s="29" customFormat="1">
      <c r="A271" s="159"/>
      <c r="B271" s="46" t="s">
        <v>1913</v>
      </c>
      <c r="C271" s="71" t="s">
        <v>1771</v>
      </c>
      <c r="D271" s="112"/>
      <c r="E271" s="22"/>
      <c r="F271" s="160"/>
      <c r="G271" s="682"/>
      <c r="H271" s="664"/>
      <c r="I271" s="621"/>
      <c r="J271" s="622"/>
      <c r="K271" s="624"/>
      <c r="L271" s="625"/>
      <c r="M271" s="624"/>
    </row>
    <row r="272" spans="1:13" s="29" customFormat="1">
      <c r="A272" s="159"/>
      <c r="B272" s="46" t="s">
        <v>1913</v>
      </c>
      <c r="C272" s="71" t="s">
        <v>1769</v>
      </c>
      <c r="D272" s="112"/>
      <c r="E272" s="22"/>
      <c r="F272" s="160"/>
      <c r="G272" s="682"/>
      <c r="H272" s="664"/>
      <c r="I272" s="621"/>
      <c r="J272" s="626"/>
      <c r="K272" s="624"/>
      <c r="L272" s="624"/>
      <c r="M272" s="624"/>
    </row>
    <row r="273" spans="1:13" s="29" customFormat="1">
      <c r="A273" s="159"/>
      <c r="B273" s="46" t="s">
        <v>1913</v>
      </c>
      <c r="C273" s="71" t="s">
        <v>1770</v>
      </c>
      <c r="D273" s="112"/>
      <c r="E273" s="22"/>
      <c r="F273" s="160"/>
      <c r="G273" s="682"/>
      <c r="H273" s="665"/>
      <c r="I273" s="621"/>
      <c r="J273" s="627"/>
      <c r="K273" s="628"/>
      <c r="L273" s="629"/>
      <c r="M273" s="629"/>
    </row>
    <row r="274" spans="1:13" s="29" customFormat="1">
      <c r="A274" s="40"/>
      <c r="B274" s="46" t="s">
        <v>1913</v>
      </c>
      <c r="C274" s="92" t="s">
        <v>512</v>
      </c>
      <c r="D274" s="112"/>
      <c r="E274" s="63"/>
      <c r="F274" s="64"/>
      <c r="G274" s="682"/>
      <c r="H274" s="666"/>
      <c r="I274" s="630"/>
      <c r="J274" s="628"/>
      <c r="K274" s="628"/>
      <c r="L274" s="628"/>
      <c r="M274" s="628"/>
    </row>
    <row r="275" spans="1:13" s="29" customFormat="1" ht="15.6">
      <c r="A275" s="40"/>
      <c r="B275" s="46" t="s">
        <v>1913</v>
      </c>
      <c r="C275" s="115" t="s">
        <v>1768</v>
      </c>
      <c r="D275" s="112"/>
      <c r="E275" s="63"/>
      <c r="F275" s="64"/>
      <c r="G275" s="682"/>
      <c r="H275" s="665"/>
      <c r="I275" s="631"/>
      <c r="J275" s="624"/>
      <c r="K275" s="624"/>
      <c r="L275" s="624"/>
      <c r="M275" s="624"/>
    </row>
    <row r="276" spans="1:13" s="29" customFormat="1" ht="15.6">
      <c r="A276" s="40"/>
      <c r="B276" s="46"/>
      <c r="C276" s="115"/>
      <c r="D276" s="112"/>
      <c r="E276" s="63"/>
      <c r="F276" s="64"/>
      <c r="G276" s="682"/>
      <c r="H276" s="666"/>
      <c r="I276" s="621"/>
      <c r="J276" s="632"/>
      <c r="K276" s="632"/>
      <c r="L276" s="632"/>
      <c r="M276" s="632"/>
    </row>
    <row r="277" spans="1:13" s="29" customFormat="1" ht="15.6">
      <c r="A277" s="40"/>
      <c r="B277" s="89" t="s">
        <v>222</v>
      </c>
      <c r="C277" s="115"/>
      <c r="D277" s="112"/>
      <c r="E277" s="63"/>
      <c r="F277" s="64"/>
      <c r="G277" s="682"/>
      <c r="H277" s="666"/>
      <c r="I277" s="629"/>
      <c r="J277" s="628"/>
      <c r="K277" s="628"/>
      <c r="L277" s="628"/>
      <c r="M277" s="628"/>
    </row>
    <row r="278" spans="1:13" s="29" customFormat="1">
      <c r="A278" s="40"/>
      <c r="B278" s="46"/>
      <c r="C278" s="92"/>
      <c r="D278" s="112"/>
      <c r="E278" s="63"/>
      <c r="F278" s="64"/>
      <c r="G278" s="682"/>
      <c r="H278" s="530"/>
    </row>
    <row r="279" spans="1:13" s="29" customFormat="1" ht="15.6">
      <c r="A279" s="40"/>
      <c r="B279" s="46"/>
      <c r="C279" s="115"/>
      <c r="D279" s="112"/>
      <c r="E279" s="63"/>
      <c r="F279" s="64"/>
      <c r="G279" s="358"/>
      <c r="H279" s="530"/>
    </row>
    <row r="280" spans="1:13" s="29" customFormat="1" ht="15.6">
      <c r="A280" s="55"/>
      <c r="B280" s="46"/>
      <c r="C280" s="115"/>
      <c r="D280" s="112"/>
      <c r="E280" s="56"/>
      <c r="F280" s="73"/>
      <c r="G280" s="358"/>
      <c r="H280" s="530"/>
    </row>
    <row r="281" spans="1:13" customFormat="1">
      <c r="A281" s="65"/>
      <c r="B281" s="45"/>
      <c r="C281" s="23" t="s">
        <v>1308</v>
      </c>
      <c r="D281" s="23" t="s">
        <v>1307</v>
      </c>
      <c r="E281" s="23" t="s">
        <v>1306</v>
      </c>
      <c r="F281" s="24" t="s">
        <v>1305</v>
      </c>
      <c r="G281" s="517"/>
      <c r="H281" s="530"/>
    </row>
    <row r="282" spans="1:13" customFormat="1">
      <c r="A282" s="60"/>
      <c r="B282" s="27"/>
      <c r="C282" s="25"/>
      <c r="D282" s="25" t="s">
        <v>1399</v>
      </c>
      <c r="E282" s="25" t="s">
        <v>1399</v>
      </c>
      <c r="F282" s="26" t="s">
        <v>1399</v>
      </c>
      <c r="G282" s="678"/>
      <c r="H282" s="530"/>
    </row>
    <row r="283" spans="1:13" customFormat="1">
      <c r="A283" s="15"/>
      <c r="B283" s="81"/>
      <c r="C283" s="23"/>
      <c r="D283" s="23"/>
      <c r="E283" s="23"/>
      <c r="F283" s="23"/>
      <c r="G283" s="517"/>
      <c r="H283" s="530"/>
    </row>
    <row r="284" spans="1:13" customFormat="1">
      <c r="A284" s="358"/>
      <c r="B284" s="358"/>
      <c r="C284" s="358"/>
      <c r="D284" s="358"/>
      <c r="E284" s="38" t="s">
        <v>42</v>
      </c>
      <c r="F284" s="358"/>
      <c r="G284" s="517"/>
      <c r="H284" s="530"/>
    </row>
    <row r="285" spans="1:13" customFormat="1">
      <c r="A285" s="422" t="s">
        <v>1394</v>
      </c>
      <c r="B285" s="764" t="s">
        <v>1393</v>
      </c>
      <c r="C285" s="764"/>
      <c r="D285" s="374" t="s">
        <v>1392</v>
      </c>
      <c r="E285" s="48" t="s">
        <v>44</v>
      </c>
      <c r="F285" s="346" t="s">
        <v>1390</v>
      </c>
      <c r="G285" s="517"/>
      <c r="H285" s="530"/>
    </row>
    <row r="286" spans="1:13" customFormat="1" ht="15" customHeight="1">
      <c r="A286" s="486">
        <v>3</v>
      </c>
      <c r="B286" s="799" t="s">
        <v>1636</v>
      </c>
      <c r="C286" s="799"/>
      <c r="D286" s="365"/>
      <c r="E286" s="502">
        <v>339.92</v>
      </c>
      <c r="F286" s="457">
        <f>SUM(E286*D286)</f>
        <v>0</v>
      </c>
      <c r="G286" s="517"/>
      <c r="H286" s="530"/>
    </row>
    <row r="287" spans="1:13" customFormat="1">
      <c r="A287" s="330"/>
      <c r="B287" s="407" t="s">
        <v>1913</v>
      </c>
      <c r="C287" s="344" t="s">
        <v>1624</v>
      </c>
      <c r="D287" s="372"/>
      <c r="E287" s="360"/>
      <c r="F287" s="361"/>
      <c r="G287" s="517"/>
      <c r="H287" s="530"/>
    </row>
    <row r="288" spans="1:13" customFormat="1" ht="15" customHeight="1">
      <c r="A288" s="330"/>
      <c r="B288" s="407" t="s">
        <v>1913</v>
      </c>
      <c r="C288" s="344" t="s">
        <v>1625</v>
      </c>
      <c r="D288" s="372"/>
      <c r="E288" s="360"/>
      <c r="F288" s="361"/>
      <c r="G288" s="517"/>
      <c r="H288" s="530"/>
    </row>
    <row r="289" spans="1:8" customFormat="1">
      <c r="A289" s="330"/>
      <c r="B289" s="407" t="s">
        <v>1913</v>
      </c>
      <c r="C289" s="344" t="s">
        <v>1711</v>
      </c>
      <c r="D289" s="372"/>
      <c r="E289" s="360"/>
      <c r="F289" s="361"/>
      <c r="G289" s="517"/>
      <c r="H289" s="530"/>
    </row>
    <row r="290" spans="1:8" customFormat="1">
      <c r="A290" s="330"/>
      <c r="B290" s="407" t="s">
        <v>1913</v>
      </c>
      <c r="C290" s="344" t="s">
        <v>1712</v>
      </c>
      <c r="D290" s="372"/>
      <c r="E290" s="360"/>
      <c r="F290" s="361"/>
      <c r="G290" s="517"/>
      <c r="H290" s="530"/>
    </row>
    <row r="291" spans="1:8" customFormat="1">
      <c r="A291" s="330"/>
      <c r="B291" s="407" t="s">
        <v>1913</v>
      </c>
      <c r="C291" s="344" t="s">
        <v>1713</v>
      </c>
      <c r="D291" s="372"/>
      <c r="E291" s="360"/>
      <c r="F291" s="361"/>
      <c r="G291" s="517"/>
      <c r="H291" s="530"/>
    </row>
    <row r="292" spans="1:8" customFormat="1">
      <c r="A292" s="330"/>
      <c r="B292" s="407" t="s">
        <v>1913</v>
      </c>
      <c r="C292" s="488" t="s">
        <v>1714</v>
      </c>
      <c r="D292" s="372"/>
      <c r="E292" s="360"/>
      <c r="F292" s="361"/>
      <c r="G292" s="517"/>
      <c r="H292" s="530"/>
    </row>
    <row r="293" spans="1:8" customFormat="1">
      <c r="A293" s="330"/>
      <c r="B293" s="407" t="s">
        <v>1913</v>
      </c>
      <c r="C293" s="488" t="s">
        <v>1626</v>
      </c>
      <c r="D293" s="372"/>
      <c r="E293" s="360"/>
      <c r="F293" s="361"/>
      <c r="G293" s="517"/>
      <c r="H293" s="530"/>
    </row>
    <row r="294" spans="1:8" customFormat="1">
      <c r="A294" s="330"/>
      <c r="B294" s="490" t="s">
        <v>1637</v>
      </c>
      <c r="C294" s="488"/>
      <c r="D294" s="372"/>
      <c r="E294" s="360"/>
      <c r="F294" s="361"/>
      <c r="G294" s="517"/>
      <c r="H294" s="530"/>
    </row>
    <row r="295" spans="1:8" customFormat="1">
      <c r="A295" s="330"/>
      <c r="B295" s="407"/>
      <c r="C295" s="488"/>
      <c r="D295" s="372"/>
      <c r="E295" s="360"/>
      <c r="F295" s="361"/>
      <c r="G295" s="517"/>
      <c r="H295" s="530"/>
    </row>
    <row r="296" spans="1:8" customFormat="1">
      <c r="A296" s="330"/>
      <c r="B296" s="490" t="s">
        <v>1866</v>
      </c>
      <c r="C296" s="488"/>
      <c r="D296" s="372"/>
      <c r="E296" s="360"/>
      <c r="F296" s="361"/>
      <c r="G296" s="517"/>
      <c r="H296" s="530"/>
    </row>
    <row r="297" spans="1:8" customFormat="1">
      <c r="A297" s="330"/>
      <c r="B297" s="491" t="s">
        <v>1548</v>
      </c>
      <c r="C297" s="492" t="s">
        <v>1629</v>
      </c>
      <c r="D297" s="372"/>
      <c r="E297" s="360"/>
      <c r="F297" s="361"/>
      <c r="G297" s="517"/>
      <c r="H297" s="530"/>
    </row>
    <row r="298" spans="1:8" customFormat="1">
      <c r="A298" s="330"/>
      <c r="B298" s="407"/>
      <c r="C298" s="488" t="s">
        <v>1628</v>
      </c>
      <c r="D298" s="372"/>
      <c r="E298" s="360"/>
      <c r="F298" s="361"/>
      <c r="G298" s="517"/>
      <c r="H298" s="530"/>
    </row>
    <row r="299" spans="1:8" customFormat="1">
      <c r="A299" s="330"/>
      <c r="B299" s="407"/>
      <c r="C299" s="488" t="s">
        <v>1627</v>
      </c>
      <c r="D299" s="372"/>
      <c r="E299" s="360"/>
      <c r="F299" s="361"/>
      <c r="G299" s="517"/>
      <c r="H299" s="530"/>
    </row>
    <row r="300" spans="1:8" customFormat="1">
      <c r="A300" s="330"/>
      <c r="B300" s="407"/>
      <c r="C300" s="488" t="s">
        <v>378</v>
      </c>
      <c r="D300" s="372"/>
      <c r="E300" s="360"/>
      <c r="F300" s="361"/>
      <c r="G300" s="517"/>
      <c r="H300" s="530"/>
    </row>
    <row r="301" spans="1:8" customFormat="1" ht="28.8">
      <c r="A301" s="330"/>
      <c r="B301" s="407"/>
      <c r="C301" s="488" t="s">
        <v>1638</v>
      </c>
      <c r="D301" s="372"/>
      <c r="E301" s="360"/>
      <c r="F301" s="361"/>
      <c r="G301" s="517"/>
      <c r="H301" s="530"/>
    </row>
    <row r="302" spans="1:8" customFormat="1">
      <c r="A302" s="330"/>
      <c r="B302" s="490" t="s">
        <v>1635</v>
      </c>
      <c r="C302" s="488"/>
      <c r="D302" s="372"/>
      <c r="E302" s="360"/>
      <c r="F302" s="361"/>
      <c r="G302" s="517"/>
      <c r="H302" s="530"/>
    </row>
    <row r="303" spans="1:8" customFormat="1">
      <c r="A303" s="330"/>
      <c r="B303" s="490"/>
      <c r="C303" s="488"/>
      <c r="D303" s="372"/>
      <c r="E303" s="360"/>
      <c r="F303" s="361"/>
      <c r="G303" s="517"/>
      <c r="H303" s="530"/>
    </row>
    <row r="304" spans="1:8" customFormat="1">
      <c r="A304" s="330"/>
      <c r="B304" s="491" t="s">
        <v>1581</v>
      </c>
      <c r="C304" s="492" t="s">
        <v>1630</v>
      </c>
      <c r="D304" s="372"/>
      <c r="E304" s="360"/>
      <c r="F304" s="361"/>
      <c r="G304" s="517"/>
      <c r="H304" s="530"/>
    </row>
    <row r="305" spans="1:8" customFormat="1">
      <c r="A305" s="330"/>
      <c r="B305" s="407"/>
      <c r="C305" s="488" t="s">
        <v>1631</v>
      </c>
      <c r="D305" s="372"/>
      <c r="E305" s="360"/>
      <c r="F305" s="361"/>
      <c r="G305" s="517"/>
      <c r="H305" s="530"/>
    </row>
    <row r="306" spans="1:8" customFormat="1">
      <c r="A306" s="330"/>
      <c r="B306" s="407"/>
      <c r="C306" s="488" t="s">
        <v>1632</v>
      </c>
      <c r="D306" s="372"/>
      <c r="E306" s="360"/>
      <c r="F306" s="361"/>
      <c r="G306" s="517"/>
      <c r="H306" s="530"/>
    </row>
    <row r="307" spans="1:8" customFormat="1">
      <c r="A307" s="330"/>
      <c r="B307" s="407"/>
      <c r="C307" s="488" t="s">
        <v>1633</v>
      </c>
      <c r="D307" s="372"/>
      <c r="E307" s="360"/>
      <c r="F307" s="361"/>
      <c r="G307" s="517"/>
      <c r="H307" s="530"/>
    </row>
    <row r="308" spans="1:8" customFormat="1">
      <c r="A308" s="330"/>
      <c r="B308" s="490" t="s">
        <v>1634</v>
      </c>
      <c r="C308" s="488"/>
      <c r="D308" s="372"/>
      <c r="E308" s="360"/>
      <c r="F308" s="361"/>
      <c r="G308" s="517"/>
      <c r="H308" s="530"/>
    </row>
    <row r="309" spans="1:8" customFormat="1">
      <c r="A309" s="330"/>
      <c r="B309" s="407"/>
      <c r="C309" s="488"/>
      <c r="D309" s="372"/>
      <c r="E309" s="360"/>
      <c r="F309" s="361"/>
      <c r="G309" s="517"/>
      <c r="H309" s="530"/>
    </row>
    <row r="310" spans="1:8" customFormat="1">
      <c r="A310" s="330"/>
      <c r="B310" s="462"/>
      <c r="C310" s="358"/>
      <c r="D310" s="372"/>
      <c r="E310" s="360"/>
      <c r="F310" s="361"/>
      <c r="G310" s="517"/>
      <c r="H310" s="530"/>
    </row>
    <row r="311" spans="1:8" customFormat="1">
      <c r="A311" s="465"/>
      <c r="B311" s="337"/>
      <c r="C311" s="356" t="s">
        <v>1308</v>
      </c>
      <c r="D311" s="356" t="s">
        <v>1307</v>
      </c>
      <c r="E311" s="356" t="s">
        <v>1306</v>
      </c>
      <c r="F311" s="352" t="s">
        <v>1305</v>
      </c>
      <c r="G311" s="517"/>
      <c r="H311" s="530"/>
    </row>
    <row r="312" spans="1:8" customFormat="1">
      <c r="A312" s="339"/>
      <c r="B312" s="468"/>
      <c r="C312" s="363" t="s">
        <v>1399</v>
      </c>
      <c r="D312" s="363" t="s">
        <v>1399</v>
      </c>
      <c r="E312" s="363" t="s">
        <v>1399</v>
      </c>
      <c r="F312" s="364" t="s">
        <v>1399</v>
      </c>
      <c r="G312" s="517"/>
      <c r="H312" s="530"/>
    </row>
    <row r="313" spans="1:8" customFormat="1">
      <c r="A313" s="441"/>
      <c r="B313" s="470"/>
      <c r="C313" s="356"/>
      <c r="D313" s="356"/>
      <c r="E313" s="356"/>
      <c r="F313" s="356"/>
      <c r="G313" s="517"/>
      <c r="H313" s="530"/>
    </row>
    <row r="314" spans="1:8" customFormat="1">
      <c r="A314" s="53"/>
      <c r="B314" s="35"/>
      <c r="C314" s="29"/>
      <c r="D314" s="35"/>
      <c r="E314" s="38" t="s">
        <v>42</v>
      </c>
      <c r="F314" s="29"/>
      <c r="G314" s="517"/>
      <c r="H314" s="530"/>
    </row>
    <row r="315" spans="1:8" customFormat="1">
      <c r="A315" s="61" t="s">
        <v>1394</v>
      </c>
      <c r="B315" s="37" t="s">
        <v>1393</v>
      </c>
      <c r="C315" s="36"/>
      <c r="D315" s="36" t="s">
        <v>1392</v>
      </c>
      <c r="E315" s="48" t="s">
        <v>44</v>
      </c>
      <c r="F315" s="36" t="s">
        <v>1390</v>
      </c>
      <c r="G315" s="517"/>
      <c r="H315" s="530"/>
    </row>
    <row r="316" spans="1:8" customFormat="1">
      <c r="A316" s="54">
        <v>4</v>
      </c>
      <c r="B316" s="118" t="s">
        <v>453</v>
      </c>
      <c r="C316" s="119"/>
      <c r="D316" s="365"/>
      <c r="E316" s="447">
        <v>370</v>
      </c>
      <c r="F316" s="448">
        <f>SUM(D316*E316)</f>
        <v>0</v>
      </c>
      <c r="G316" s="517"/>
      <c r="H316" s="530"/>
    </row>
    <row r="317" spans="1:8" customFormat="1">
      <c r="A317" s="40"/>
      <c r="B317" s="46" t="s">
        <v>1913</v>
      </c>
      <c r="C317" s="98" t="s">
        <v>349</v>
      </c>
      <c r="D317" s="112"/>
      <c r="E317" s="42"/>
      <c r="F317" s="43"/>
      <c r="G317" s="517"/>
      <c r="H317" s="530"/>
    </row>
    <row r="318" spans="1:8" customFormat="1">
      <c r="A318" s="40"/>
      <c r="B318" s="46" t="s">
        <v>1913</v>
      </c>
      <c r="C318" s="98" t="s">
        <v>350</v>
      </c>
      <c r="D318" s="112"/>
      <c r="E318" s="42"/>
      <c r="F318" s="43"/>
      <c r="G318" s="517"/>
      <c r="H318" s="530"/>
    </row>
    <row r="319" spans="1:8" customFormat="1">
      <c r="A319" s="40"/>
      <c r="B319" s="46"/>
      <c r="C319" s="152" t="s">
        <v>351</v>
      </c>
      <c r="D319" s="112"/>
      <c r="E319" s="42"/>
      <c r="F319" s="43"/>
      <c r="G319" s="517"/>
      <c r="H319" s="530"/>
    </row>
    <row r="320" spans="1:8" customFormat="1">
      <c r="A320" s="40"/>
      <c r="B320" s="46" t="s">
        <v>1913</v>
      </c>
      <c r="C320" s="152" t="s">
        <v>352</v>
      </c>
      <c r="D320" s="112"/>
      <c r="E320" s="42"/>
      <c r="F320" s="43"/>
      <c r="G320" s="517"/>
      <c r="H320" s="530"/>
    </row>
    <row r="321" spans="1:8" customFormat="1">
      <c r="A321" s="40"/>
      <c r="B321" s="6"/>
      <c r="C321" t="s">
        <v>353</v>
      </c>
      <c r="D321" s="112"/>
      <c r="E321" s="42"/>
      <c r="F321" s="43"/>
      <c r="G321" s="517"/>
      <c r="H321" s="530"/>
    </row>
    <row r="322" spans="1:8" customFormat="1">
      <c r="A322" s="40"/>
      <c r="B322" s="46" t="s">
        <v>1913</v>
      </c>
      <c r="C322" s="152" t="s">
        <v>354</v>
      </c>
      <c r="D322" s="112"/>
      <c r="E322" s="42"/>
      <c r="F322" s="43"/>
      <c r="G322" s="517"/>
      <c r="H322" s="530"/>
    </row>
    <row r="323" spans="1:8" customFormat="1">
      <c r="A323" s="40"/>
      <c r="B323" s="6"/>
      <c r="C323" t="s">
        <v>355</v>
      </c>
      <c r="D323" s="112"/>
      <c r="E323" s="63"/>
      <c r="F323" s="64"/>
      <c r="G323" s="517"/>
      <c r="H323" s="530"/>
    </row>
    <row r="324" spans="1:8" customFormat="1">
      <c r="A324" s="40"/>
      <c r="B324" s="46" t="s">
        <v>1913</v>
      </c>
      <c r="C324" s="152" t="s">
        <v>356</v>
      </c>
      <c r="D324" s="112"/>
      <c r="E324" s="63"/>
      <c r="F324" s="64"/>
      <c r="G324" s="517"/>
      <c r="H324" s="530"/>
    </row>
    <row r="325" spans="1:8" customFormat="1">
      <c r="A325" s="40"/>
      <c r="B325" s="46"/>
      <c r="C325" t="s">
        <v>357</v>
      </c>
      <c r="D325" s="31"/>
      <c r="E325" s="31"/>
      <c r="F325" s="44"/>
      <c r="G325" s="517"/>
      <c r="H325" s="530"/>
    </row>
    <row r="326" spans="1:8" customFormat="1">
      <c r="A326" s="40"/>
      <c r="B326" s="46" t="s">
        <v>1913</v>
      </c>
      <c r="C326" s="699" t="s">
        <v>358</v>
      </c>
      <c r="D326" s="31"/>
      <c r="E326" s="31"/>
      <c r="F326" s="44"/>
      <c r="G326" s="517"/>
      <c r="H326" s="530"/>
    </row>
    <row r="327" spans="1:8" customFormat="1">
      <c r="A327" s="55"/>
      <c r="B327" s="46" t="s">
        <v>1913</v>
      </c>
      <c r="C327" s="68" t="s">
        <v>359</v>
      </c>
      <c r="D327" s="112"/>
      <c r="E327" s="63"/>
      <c r="F327" s="64"/>
      <c r="G327" s="517"/>
      <c r="H327" s="530"/>
    </row>
    <row r="328" spans="1:8" customFormat="1">
      <c r="A328" s="55"/>
      <c r="B328" s="57"/>
      <c r="C328" s="28" t="s">
        <v>360</v>
      </c>
      <c r="D328" s="112"/>
      <c r="E328" s="72"/>
      <c r="F328" s="73"/>
      <c r="G328" s="517"/>
      <c r="H328" s="530"/>
    </row>
    <row r="329" spans="1:8" customFormat="1">
      <c r="A329" s="65"/>
      <c r="B329" s="46" t="s">
        <v>1913</v>
      </c>
      <c r="C329" s="107" t="s">
        <v>274</v>
      </c>
      <c r="D329" s="31"/>
      <c r="E329" s="31"/>
      <c r="F329" s="44"/>
      <c r="G329" s="517"/>
      <c r="H329" s="530"/>
    </row>
    <row r="330" spans="1:8" customFormat="1">
      <c r="A330" s="65"/>
      <c r="B330" s="46" t="s">
        <v>1913</v>
      </c>
      <c r="C330" s="15" t="s">
        <v>361</v>
      </c>
      <c r="D330" s="31"/>
      <c r="E330" s="31"/>
      <c r="F330" s="44"/>
      <c r="G330" s="517"/>
      <c r="H330" s="530"/>
    </row>
    <row r="331" spans="1:8" customFormat="1">
      <c r="A331" s="65"/>
      <c r="B331" s="46"/>
      <c r="C331" s="15"/>
      <c r="D331" s="31"/>
      <c r="E331" s="31"/>
      <c r="F331" s="44"/>
      <c r="G331" s="517"/>
      <c r="H331" s="530"/>
    </row>
    <row r="332" spans="1:8" customFormat="1">
      <c r="A332" s="65"/>
      <c r="B332" s="46"/>
      <c r="C332" s="152" t="s">
        <v>348</v>
      </c>
      <c r="D332" s="31"/>
      <c r="E332" s="31"/>
      <c r="F332" s="44"/>
      <c r="G332" s="517"/>
      <c r="H332" s="530"/>
    </row>
    <row r="333" spans="1:8" customFormat="1">
      <c r="A333" s="65"/>
      <c r="B333" s="46"/>
      <c r="C333" s="152" t="s">
        <v>362</v>
      </c>
      <c r="D333" s="31"/>
      <c r="E333" s="31"/>
      <c r="F333" s="44"/>
      <c r="G333" s="517"/>
      <c r="H333" s="530"/>
    </row>
    <row r="334" spans="1:8" customFormat="1">
      <c r="A334" s="65"/>
      <c r="B334" s="46"/>
      <c r="C334" s="152" t="s">
        <v>363</v>
      </c>
      <c r="D334" s="31"/>
      <c r="E334" s="31"/>
      <c r="F334" s="44"/>
      <c r="G334" s="517"/>
      <c r="H334" s="530"/>
    </row>
    <row r="335" spans="1:8" customFormat="1">
      <c r="A335" s="65"/>
      <c r="B335" s="46"/>
      <c r="C335" s="152" t="s">
        <v>275</v>
      </c>
      <c r="D335" s="31"/>
      <c r="E335" s="31"/>
      <c r="F335" s="44"/>
      <c r="G335" s="517"/>
      <c r="H335" s="530"/>
    </row>
    <row r="336" spans="1:8" customFormat="1">
      <c r="A336" s="65"/>
      <c r="B336" s="46"/>
      <c r="C336" s="15"/>
      <c r="D336" s="31"/>
      <c r="E336" s="31"/>
      <c r="F336" s="44"/>
      <c r="G336" s="517"/>
      <c r="H336" s="530"/>
    </row>
    <row r="337" spans="1:8" customFormat="1">
      <c r="A337" s="65"/>
      <c r="B337" s="46"/>
      <c r="D337" s="31"/>
      <c r="E337" s="31"/>
      <c r="F337" s="44"/>
      <c r="G337" s="517"/>
      <c r="H337" s="530"/>
    </row>
    <row r="338" spans="1:8">
      <c r="A338" s="65"/>
      <c r="B338" s="57" t="s">
        <v>276</v>
      </c>
      <c r="C338"/>
      <c r="D338" s="31"/>
      <c r="E338" s="31"/>
      <c r="F338" s="44"/>
      <c r="G338" s="524"/>
      <c r="H338" s="530"/>
    </row>
    <row r="339" spans="1:8">
      <c r="A339" s="51"/>
      <c r="B339" s="45"/>
      <c r="C339" s="23" t="s">
        <v>1308</v>
      </c>
      <c r="D339" s="23" t="s">
        <v>1307</v>
      </c>
      <c r="E339" s="23" t="s">
        <v>1306</v>
      </c>
      <c r="F339" s="24" t="s">
        <v>1305</v>
      </c>
      <c r="G339" s="524"/>
      <c r="H339" s="530"/>
    </row>
    <row r="340" spans="1:8">
      <c r="A340" s="60"/>
      <c r="B340" s="27"/>
      <c r="C340" s="25"/>
      <c r="D340" s="25"/>
      <c r="E340" s="25"/>
      <c r="F340" s="26"/>
      <c r="G340" s="524"/>
      <c r="H340" s="530"/>
    </row>
    <row r="341" spans="1:8">
      <c r="A341" s="6"/>
      <c r="B341" s="6"/>
      <c r="C341"/>
      <c r="D341"/>
      <c r="E341" s="5"/>
      <c r="F341"/>
      <c r="G341" s="524"/>
      <c r="H341" s="530"/>
    </row>
    <row r="342" spans="1:8">
      <c r="A342" s="6"/>
      <c r="B342" s="6"/>
      <c r="C342"/>
      <c r="D342"/>
      <c r="E342" s="38" t="s">
        <v>42</v>
      </c>
      <c r="F342"/>
      <c r="G342" s="524"/>
      <c r="H342" s="530"/>
    </row>
    <row r="343" spans="1:8">
      <c r="A343" s="21" t="s">
        <v>1394</v>
      </c>
      <c r="B343" s="796" t="s">
        <v>1393</v>
      </c>
      <c r="C343" s="797"/>
      <c r="D343" s="21" t="s">
        <v>1392</v>
      </c>
      <c r="E343" s="48" t="s">
        <v>44</v>
      </c>
      <c r="F343" s="21" t="s">
        <v>1390</v>
      </c>
      <c r="G343" s="524"/>
      <c r="H343" s="530"/>
    </row>
    <row r="344" spans="1:8">
      <c r="A344" s="13">
        <v>5</v>
      </c>
      <c r="B344" s="774" t="s">
        <v>454</v>
      </c>
      <c r="C344" s="774"/>
      <c r="D344" s="508"/>
      <c r="E344" s="509">
        <v>305</v>
      </c>
      <c r="F344" s="510">
        <f>SUM(E344*D344)</f>
        <v>0</v>
      </c>
      <c r="G344" s="524"/>
      <c r="H344" s="530"/>
    </row>
    <row r="345" spans="1:8">
      <c r="A345" s="12"/>
      <c r="B345" s="11" t="s">
        <v>1913</v>
      </c>
      <c r="C345" s="229" t="s">
        <v>455</v>
      </c>
      <c r="D345" s="10"/>
      <c r="E345" s="9"/>
      <c r="F345" s="8"/>
      <c r="G345" s="524"/>
      <c r="H345" s="530"/>
    </row>
    <row r="346" spans="1:8">
      <c r="A346" s="12"/>
      <c r="B346" s="11"/>
      <c r="C346" s="10" t="s">
        <v>456</v>
      </c>
      <c r="D346" s="10"/>
      <c r="E346" s="9"/>
      <c r="F346" s="8"/>
      <c r="G346" s="524"/>
      <c r="H346" s="530"/>
    </row>
    <row r="347" spans="1:8">
      <c r="A347" s="12"/>
      <c r="B347" s="11" t="s">
        <v>1913</v>
      </c>
      <c r="C347" s="10" t="s">
        <v>457</v>
      </c>
      <c r="D347" s="10"/>
      <c r="E347" s="9"/>
      <c r="F347" s="8"/>
      <c r="G347" s="524"/>
      <c r="H347" s="530"/>
    </row>
    <row r="348" spans="1:8">
      <c r="A348" s="12"/>
      <c r="B348" s="11" t="s">
        <v>1913</v>
      </c>
      <c r="C348" s="10" t="s">
        <v>458</v>
      </c>
      <c r="D348" s="10"/>
      <c r="E348" s="9"/>
      <c r="F348" s="8"/>
      <c r="G348" s="524"/>
      <c r="H348" s="530"/>
    </row>
    <row r="349" spans="1:8">
      <c r="A349" s="12"/>
      <c r="B349" s="11"/>
      <c r="C349" s="10" t="s">
        <v>459</v>
      </c>
      <c r="D349" s="10"/>
      <c r="E349" s="9"/>
      <c r="F349" s="8"/>
      <c r="G349" s="524"/>
      <c r="H349" s="530"/>
    </row>
    <row r="350" spans="1:8">
      <c r="A350" s="12"/>
      <c r="B350" s="11" t="s">
        <v>1913</v>
      </c>
      <c r="C350" s="10" t="s">
        <v>460</v>
      </c>
      <c r="D350" s="10"/>
      <c r="E350" s="9"/>
      <c r="F350" s="8"/>
      <c r="G350" s="524"/>
      <c r="H350" s="530"/>
    </row>
    <row r="351" spans="1:8">
      <c r="A351" s="12"/>
      <c r="B351" s="11"/>
      <c r="C351" s="10" t="s">
        <v>355</v>
      </c>
      <c r="D351" s="10"/>
      <c r="E351" s="9"/>
      <c r="F351" s="8"/>
      <c r="G351" s="524"/>
      <c r="H351" s="530"/>
    </row>
    <row r="352" spans="1:8">
      <c r="A352" s="12"/>
      <c r="B352" s="11" t="s">
        <v>1913</v>
      </c>
      <c r="C352" s="10" t="s">
        <v>462</v>
      </c>
      <c r="D352" s="10"/>
      <c r="E352" s="9"/>
      <c r="F352" s="8"/>
      <c r="G352" s="524"/>
      <c r="H352" s="530"/>
    </row>
    <row r="353" spans="1:8">
      <c r="A353" s="12"/>
      <c r="B353" s="11"/>
      <c r="C353" s="10" t="s">
        <v>461</v>
      </c>
      <c r="D353" s="10"/>
      <c r="E353" s="9"/>
      <c r="F353" s="8"/>
      <c r="G353" s="524"/>
      <c r="H353" s="530"/>
    </row>
    <row r="354" spans="1:8">
      <c r="A354" s="12"/>
      <c r="B354" s="11" t="s">
        <v>1913</v>
      </c>
      <c r="C354" s="10" t="s">
        <v>463</v>
      </c>
      <c r="D354" s="10"/>
      <c r="E354" s="9"/>
      <c r="F354" s="8"/>
      <c r="G354" s="524"/>
      <c r="H354" s="530"/>
    </row>
    <row r="355" spans="1:8">
      <c r="A355" s="12"/>
      <c r="B355" s="11" t="s">
        <v>1913</v>
      </c>
      <c r="C355" s="10" t="s">
        <v>464</v>
      </c>
      <c r="D355" s="10"/>
      <c r="E355" s="9"/>
      <c r="F355" s="8"/>
      <c r="G355" s="524"/>
      <c r="H355" s="530"/>
    </row>
    <row r="356" spans="1:8">
      <c r="A356" s="12"/>
      <c r="B356" s="11" t="s">
        <v>1913</v>
      </c>
      <c r="C356" s="10" t="s">
        <v>465</v>
      </c>
      <c r="D356" s="10"/>
      <c r="E356" s="9"/>
      <c r="F356" s="8"/>
      <c r="G356" s="524"/>
      <c r="H356" s="530"/>
    </row>
    <row r="357" spans="1:8">
      <c r="A357" s="12"/>
      <c r="B357" s="11" t="s">
        <v>1913</v>
      </c>
      <c r="C357" s="10" t="s">
        <v>466</v>
      </c>
      <c r="D357" s="10"/>
      <c r="E357" s="9"/>
      <c r="F357" s="8"/>
      <c r="G357" s="524"/>
      <c r="H357" s="530"/>
    </row>
    <row r="358" spans="1:8">
      <c r="A358" s="12"/>
      <c r="B358" s="11" t="s">
        <v>1913</v>
      </c>
      <c r="C358" s="697" t="s">
        <v>272</v>
      </c>
      <c r="D358" s="10"/>
      <c r="E358" s="9"/>
      <c r="F358" s="8"/>
      <c r="G358" s="524"/>
      <c r="H358" s="530"/>
    </row>
    <row r="359" spans="1:8">
      <c r="A359" s="12"/>
      <c r="B359" s="11" t="s">
        <v>1913</v>
      </c>
      <c r="C359" s="10" t="s">
        <v>467</v>
      </c>
      <c r="D359" s="10"/>
      <c r="E359" s="9"/>
      <c r="F359" s="8"/>
      <c r="G359" s="524"/>
      <c r="H359" s="530"/>
    </row>
    <row r="360" spans="1:8">
      <c r="A360" s="12"/>
      <c r="B360" s="11"/>
      <c r="C360" s="20"/>
      <c r="D360" s="10"/>
      <c r="E360" s="9"/>
      <c r="F360" s="8"/>
      <c r="G360" s="524"/>
      <c r="H360" s="530"/>
    </row>
    <row r="361" spans="1:8">
      <c r="A361" s="12"/>
      <c r="B361" s="11" t="s">
        <v>1913</v>
      </c>
      <c r="C361" s="152" t="s">
        <v>348</v>
      </c>
      <c r="D361" s="10"/>
      <c r="E361" s="9"/>
      <c r="F361" s="8"/>
      <c r="G361" s="524"/>
      <c r="H361" s="530"/>
    </row>
    <row r="362" spans="1:8">
      <c r="A362" s="12"/>
      <c r="B362" s="11"/>
      <c r="C362" s="152" t="s">
        <v>362</v>
      </c>
      <c r="D362" s="10"/>
      <c r="E362" s="9"/>
      <c r="F362" s="8"/>
      <c r="G362" s="524"/>
      <c r="H362" s="530"/>
    </row>
    <row r="363" spans="1:8">
      <c r="A363" s="12"/>
      <c r="B363" s="11"/>
      <c r="C363" s="152" t="s">
        <v>363</v>
      </c>
      <c r="D363" s="10"/>
      <c r="E363" s="9"/>
      <c r="F363" s="8"/>
      <c r="G363" s="524"/>
      <c r="H363" s="530"/>
    </row>
    <row r="364" spans="1:8">
      <c r="A364" s="12"/>
      <c r="B364" s="11" t="s">
        <v>1913</v>
      </c>
      <c r="C364" s="152" t="s">
        <v>468</v>
      </c>
      <c r="D364" s="10"/>
      <c r="E364" s="9"/>
      <c r="F364" s="8"/>
      <c r="G364" s="524"/>
      <c r="H364" s="530"/>
    </row>
    <row r="365" spans="1:8">
      <c r="A365" s="12"/>
      <c r="B365" s="11" t="s">
        <v>1913</v>
      </c>
      <c r="C365" s="698" t="s">
        <v>273</v>
      </c>
      <c r="D365" s="10"/>
      <c r="E365" s="9"/>
      <c r="F365" s="8"/>
      <c r="G365" s="524"/>
      <c r="H365" s="530"/>
    </row>
    <row r="366" spans="1:8">
      <c r="A366" s="12"/>
      <c r="B366" s="11"/>
      <c r="C366" s="19"/>
      <c r="D366" s="10"/>
      <c r="E366" s="9"/>
      <c r="F366" s="8"/>
      <c r="G366" s="524"/>
      <c r="H366" s="530"/>
    </row>
    <row r="367" spans="1:8">
      <c r="A367" s="12"/>
      <c r="B367" s="798" t="s">
        <v>277</v>
      </c>
      <c r="C367" s="798"/>
      <c r="D367" s="10"/>
      <c r="E367" s="9"/>
      <c r="F367" s="8"/>
      <c r="G367" s="524"/>
      <c r="H367" s="530"/>
    </row>
    <row r="368" spans="1:8">
      <c r="A368" s="12"/>
      <c r="B368" s="79"/>
      <c r="C368" s="79"/>
      <c r="D368" s="10"/>
      <c r="E368" s="9"/>
      <c r="F368" s="8"/>
      <c r="G368" s="524"/>
      <c r="H368" s="530"/>
    </row>
    <row r="369" spans="1:8">
      <c r="A369" s="51"/>
      <c r="B369" s="45"/>
      <c r="C369" s="23" t="s">
        <v>1308</v>
      </c>
      <c r="D369" s="23" t="s">
        <v>1307</v>
      </c>
      <c r="E369" s="23" t="s">
        <v>1306</v>
      </c>
      <c r="F369" s="24" t="s">
        <v>1305</v>
      </c>
      <c r="G369" s="524"/>
      <c r="H369" s="530"/>
    </row>
    <row r="370" spans="1:8">
      <c r="A370" s="60"/>
      <c r="B370" s="27"/>
      <c r="C370" s="25"/>
      <c r="D370" s="25"/>
      <c r="E370" s="25"/>
      <c r="F370" s="26"/>
      <c r="G370" s="524"/>
      <c r="H370" s="530"/>
    </row>
    <row r="371" spans="1:8">
      <c r="B371" s="81"/>
      <c r="C371" s="23"/>
      <c r="D371" s="23"/>
      <c r="E371" s="23"/>
      <c r="F371" s="23"/>
      <c r="G371" s="524"/>
      <c r="H371" s="530"/>
    </row>
    <row r="372" spans="1:8">
      <c r="A372" s="279" t="s">
        <v>1088</v>
      </c>
      <c r="B372" s="276"/>
      <c r="C372" s="276"/>
      <c r="D372" s="276"/>
      <c r="E372" s="276"/>
      <c r="F372" s="280"/>
      <c r="G372" s="524"/>
      <c r="H372" s="530"/>
    </row>
    <row r="373" spans="1:8">
      <c r="B373" s="81"/>
      <c r="C373" s="23"/>
      <c r="D373" s="23"/>
      <c r="E373" s="23"/>
      <c r="F373" s="23"/>
      <c r="G373" s="524"/>
      <c r="H373" s="530"/>
    </row>
    <row r="374" spans="1:8">
      <c r="B374" s="35"/>
      <c r="C374" s="18"/>
      <c r="D374" s="18"/>
      <c r="E374" s="38" t="s">
        <v>42</v>
      </c>
      <c r="F374" s="18"/>
      <c r="G374" s="524"/>
      <c r="H374" s="530"/>
    </row>
    <row r="375" spans="1:8">
      <c r="A375" s="36" t="s">
        <v>1394</v>
      </c>
      <c r="B375" s="792" t="s">
        <v>1393</v>
      </c>
      <c r="C375" s="793"/>
      <c r="D375" s="36" t="s">
        <v>1392</v>
      </c>
      <c r="E375" s="48" t="s">
        <v>44</v>
      </c>
      <c r="F375" s="36" t="s">
        <v>1390</v>
      </c>
      <c r="G375" s="524"/>
      <c r="H375" s="530"/>
    </row>
    <row r="376" spans="1:8">
      <c r="A376" s="185">
        <v>1</v>
      </c>
      <c r="B376" s="773" t="s">
        <v>1669</v>
      </c>
      <c r="C376" s="774"/>
      <c r="D376" s="365"/>
      <c r="E376" s="447">
        <v>16.899999999999999</v>
      </c>
      <c r="F376" s="452">
        <f>SUM(D376*E376)</f>
        <v>0</v>
      </c>
      <c r="G376" s="524"/>
      <c r="H376" s="530"/>
    </row>
    <row r="377" spans="1:8">
      <c r="A377" s="40"/>
      <c r="B377" s="46" t="s">
        <v>1913</v>
      </c>
      <c r="C377" s="152" t="s">
        <v>1671</v>
      </c>
      <c r="D377" s="62"/>
      <c r="E377" s="63"/>
      <c r="F377" s="64"/>
      <c r="G377" s="524"/>
      <c r="H377" s="530"/>
    </row>
    <row r="378" spans="1:8">
      <c r="A378" s="40"/>
      <c r="B378" s="46" t="s">
        <v>1913</v>
      </c>
      <c r="C378" s="18" t="s">
        <v>1672</v>
      </c>
      <c r="D378" s="62"/>
      <c r="E378" s="63"/>
      <c r="F378" s="64"/>
      <c r="G378" s="524"/>
      <c r="H378" s="530"/>
    </row>
    <row r="379" spans="1:8">
      <c r="A379" s="40"/>
      <c r="B379" s="46" t="s">
        <v>1913</v>
      </c>
      <c r="C379" s="18" t="s">
        <v>1673</v>
      </c>
      <c r="D379" s="62"/>
      <c r="E379" s="63"/>
      <c r="F379" s="64"/>
      <c r="G379" s="524"/>
      <c r="H379" s="530"/>
    </row>
    <row r="380" spans="1:8">
      <c r="A380" s="40"/>
      <c r="B380" s="46" t="s">
        <v>1913</v>
      </c>
      <c r="C380" s="18" t="s">
        <v>1674</v>
      </c>
      <c r="D380" s="62"/>
      <c r="E380" s="63"/>
      <c r="F380" s="64"/>
      <c r="G380" s="524"/>
      <c r="H380" s="530"/>
    </row>
    <row r="381" spans="1:8">
      <c r="A381" s="40"/>
      <c r="B381" s="46" t="s">
        <v>1913</v>
      </c>
      <c r="C381" s="18" t="s">
        <v>1675</v>
      </c>
      <c r="D381" s="62"/>
      <c r="E381" s="63"/>
      <c r="F381" s="64"/>
      <c r="G381" s="524"/>
      <c r="H381" s="530"/>
    </row>
    <row r="382" spans="1:8">
      <c r="A382" s="40"/>
      <c r="B382" s="46" t="s">
        <v>1913</v>
      </c>
      <c r="C382" s="18" t="s">
        <v>1676</v>
      </c>
      <c r="D382" s="62"/>
      <c r="E382" s="63"/>
      <c r="F382" s="64"/>
      <c r="G382" s="524"/>
      <c r="H382" s="530"/>
    </row>
    <row r="383" spans="1:8">
      <c r="A383" s="40"/>
      <c r="B383" s="46" t="s">
        <v>1913</v>
      </c>
      <c r="C383" s="18" t="s">
        <v>1677</v>
      </c>
      <c r="D383" s="31"/>
      <c r="E383" s="31"/>
      <c r="F383" s="44"/>
      <c r="G383" s="524"/>
      <c r="H383" s="530"/>
    </row>
    <row r="384" spans="1:8">
      <c r="A384" s="40"/>
      <c r="B384" s="46" t="s">
        <v>1913</v>
      </c>
      <c r="C384" s="18" t="s">
        <v>1670</v>
      </c>
      <c r="D384" s="31"/>
      <c r="E384" s="31"/>
      <c r="F384" s="44"/>
      <c r="G384" s="524"/>
      <c r="H384" s="530"/>
    </row>
    <row r="385" spans="1:9">
      <c r="A385" s="40"/>
      <c r="B385" s="41"/>
      <c r="C385" s="18" t="s">
        <v>1678</v>
      </c>
      <c r="D385" s="31"/>
      <c r="E385" s="31"/>
      <c r="F385" s="44"/>
      <c r="G385" s="524"/>
      <c r="H385" s="530"/>
    </row>
    <row r="386" spans="1:9">
      <c r="A386" s="40"/>
      <c r="B386" s="41"/>
      <c r="C386" s="18" t="s">
        <v>1679</v>
      </c>
      <c r="D386" s="31"/>
      <c r="E386" s="31"/>
      <c r="F386" s="44"/>
      <c r="G386" s="524"/>
      <c r="H386" s="530"/>
    </row>
    <row r="387" spans="1:9">
      <c r="A387" s="40"/>
      <c r="B387" s="41"/>
      <c r="C387" s="18"/>
      <c r="D387" s="31"/>
      <c r="E387" s="31"/>
      <c r="F387" s="44"/>
      <c r="G387" s="524"/>
      <c r="H387" s="530"/>
    </row>
    <row r="388" spans="1:9">
      <c r="A388" s="40"/>
      <c r="B388" s="147" t="s">
        <v>223</v>
      </c>
      <c r="C388" s="18"/>
      <c r="D388" s="31"/>
      <c r="E388" s="31"/>
      <c r="F388" s="44"/>
      <c r="G388" s="524"/>
      <c r="H388" s="530"/>
    </row>
    <row r="389" spans="1:9">
      <c r="A389" s="55"/>
      <c r="B389" s="109"/>
      <c r="C389" s="120"/>
      <c r="D389" s="62"/>
      <c r="E389" s="63"/>
      <c r="F389" s="64"/>
      <c r="G389" s="524"/>
      <c r="H389" s="530"/>
    </row>
    <row r="390" spans="1:9">
      <c r="A390" s="65"/>
      <c r="B390" s="45"/>
      <c r="C390" s="23" t="s">
        <v>1308</v>
      </c>
      <c r="D390" s="23" t="s">
        <v>1307</v>
      </c>
      <c r="E390" s="23" t="s">
        <v>1306</v>
      </c>
      <c r="F390" s="24" t="s">
        <v>1305</v>
      </c>
      <c r="G390" s="524"/>
      <c r="H390" s="530"/>
    </row>
    <row r="391" spans="1:9">
      <c r="A391" s="60"/>
      <c r="B391" s="27"/>
      <c r="C391" s="25"/>
      <c r="D391" s="25" t="s">
        <v>1399</v>
      </c>
      <c r="E391" s="25" t="s">
        <v>1399</v>
      </c>
      <c r="F391" s="26" t="s">
        <v>1399</v>
      </c>
      <c r="G391" s="524"/>
      <c r="H391" s="530"/>
    </row>
    <row r="392" spans="1:9">
      <c r="B392" s="81"/>
      <c r="C392" s="23"/>
      <c r="D392" s="23"/>
      <c r="E392" s="23"/>
      <c r="F392" s="23"/>
      <c r="G392" s="524"/>
      <c r="H392" s="530"/>
    </row>
    <row r="393" spans="1:9">
      <c r="B393" s="35"/>
      <c r="C393" s="18"/>
      <c r="D393" s="18"/>
      <c r="E393" s="38" t="s">
        <v>42</v>
      </c>
      <c r="F393" s="18"/>
      <c r="G393" s="524"/>
      <c r="H393" s="530"/>
    </row>
    <row r="394" spans="1:9">
      <c r="A394" s="36" t="s">
        <v>1394</v>
      </c>
      <c r="B394" s="792" t="s">
        <v>1393</v>
      </c>
      <c r="C394" s="793"/>
      <c r="D394" s="36" t="s">
        <v>1392</v>
      </c>
      <c r="E394" s="48" t="s">
        <v>44</v>
      </c>
      <c r="F394" s="36" t="s">
        <v>1390</v>
      </c>
      <c r="G394" s="524"/>
      <c r="H394" s="530"/>
    </row>
    <row r="395" spans="1:9">
      <c r="A395" s="185">
        <v>2</v>
      </c>
      <c r="B395" s="773" t="s">
        <v>1439</v>
      </c>
      <c r="C395" s="774"/>
      <c r="D395" s="365"/>
      <c r="E395" s="447">
        <v>310.72000000000003</v>
      </c>
      <c r="F395" s="452">
        <f>SUM(D395*E395)</f>
        <v>0</v>
      </c>
      <c r="G395" s="524"/>
      <c r="H395" s="530"/>
    </row>
    <row r="396" spans="1:9">
      <c r="A396" s="40"/>
      <c r="B396" s="46" t="s">
        <v>1913</v>
      </c>
      <c r="C396" s="18" t="s">
        <v>1437</v>
      </c>
      <c r="D396" s="62"/>
      <c r="E396" s="63"/>
      <c r="F396" s="64"/>
      <c r="G396" s="524"/>
      <c r="H396" s="530"/>
      <c r="I396" s="190"/>
    </row>
    <row r="397" spans="1:9">
      <c r="A397" s="40"/>
      <c r="B397" s="46" t="s">
        <v>1913</v>
      </c>
      <c r="C397" s="18" t="s">
        <v>1438</v>
      </c>
      <c r="D397" s="62"/>
      <c r="E397" s="63"/>
      <c r="F397" s="64"/>
      <c r="G397" s="524"/>
      <c r="H397" s="530"/>
      <c r="I397" s="190"/>
    </row>
    <row r="398" spans="1:9">
      <c r="A398" s="40"/>
      <c r="B398" s="46" t="s">
        <v>1913</v>
      </c>
      <c r="C398" s="18" t="s">
        <v>1440</v>
      </c>
      <c r="D398" s="62"/>
      <c r="E398" s="63"/>
      <c r="F398" s="64"/>
      <c r="G398" s="524"/>
      <c r="H398" s="530"/>
      <c r="I398" s="190"/>
    </row>
    <row r="399" spans="1:9">
      <c r="A399" s="40"/>
      <c r="B399" s="41"/>
      <c r="C399" s="18"/>
      <c r="D399" s="31"/>
      <c r="E399" s="31"/>
      <c r="F399" s="44"/>
      <c r="G399" s="524"/>
      <c r="H399" s="530"/>
      <c r="I399" s="281"/>
    </row>
    <row r="400" spans="1:9">
      <c r="A400" s="40"/>
      <c r="B400" s="41"/>
      <c r="C400" s="18"/>
      <c r="D400" s="31"/>
      <c r="E400" s="31"/>
      <c r="F400" s="44"/>
      <c r="G400" s="518"/>
      <c r="H400" s="530"/>
      <c r="I400" s="190"/>
    </row>
    <row r="401" spans="1:9">
      <c r="A401" s="40"/>
      <c r="B401" s="147" t="s">
        <v>1059</v>
      </c>
      <c r="C401" s="18"/>
      <c r="D401" s="31"/>
      <c r="E401" s="31"/>
      <c r="F401" s="44"/>
      <c r="G401" s="519"/>
      <c r="H401" s="530"/>
    </row>
    <row r="402" spans="1:9">
      <c r="A402" s="55"/>
      <c r="B402" s="109"/>
      <c r="C402" s="120"/>
      <c r="D402" s="62"/>
      <c r="E402" s="63"/>
      <c r="F402" s="64"/>
      <c r="G402" s="520"/>
      <c r="H402" s="530"/>
      <c r="I402" s="282"/>
    </row>
    <row r="403" spans="1:9">
      <c r="A403" s="65"/>
      <c r="B403" s="45"/>
      <c r="C403" s="23" t="s">
        <v>1308</v>
      </c>
      <c r="D403" s="23" t="s">
        <v>1307</v>
      </c>
      <c r="E403" s="23" t="s">
        <v>1306</v>
      </c>
      <c r="F403" s="24" t="s">
        <v>1305</v>
      </c>
      <c r="G403" s="520"/>
      <c r="H403" s="530"/>
    </row>
    <row r="404" spans="1:9">
      <c r="A404" s="60"/>
      <c r="B404" s="27"/>
      <c r="C404" s="25"/>
      <c r="D404" s="25" t="s">
        <v>1399</v>
      </c>
      <c r="E404" s="25" t="s">
        <v>1399</v>
      </c>
      <c r="F404" s="26" t="s">
        <v>1399</v>
      </c>
      <c r="G404" s="520"/>
      <c r="H404" s="530"/>
    </row>
    <row r="405" spans="1:9">
      <c r="B405" s="81"/>
      <c r="C405" s="23"/>
      <c r="D405" s="23"/>
      <c r="E405" s="23"/>
      <c r="F405" s="23"/>
      <c r="G405" s="520"/>
      <c r="H405" s="530"/>
    </row>
    <row r="406" spans="1:9">
      <c r="A406" s="184"/>
      <c r="B406" s="35"/>
      <c r="C406" s="18"/>
      <c r="D406" s="35"/>
      <c r="E406" s="38" t="s">
        <v>42</v>
      </c>
      <c r="F406" s="18"/>
      <c r="G406" s="521"/>
      <c r="H406" s="530"/>
    </row>
    <row r="407" spans="1:9">
      <c r="A407" s="61" t="s">
        <v>1394</v>
      </c>
      <c r="B407" s="791" t="s">
        <v>1393</v>
      </c>
      <c r="C407" s="791"/>
      <c r="D407" s="47" t="s">
        <v>1392</v>
      </c>
      <c r="E407" s="48" t="s">
        <v>44</v>
      </c>
      <c r="F407" s="37" t="s">
        <v>1390</v>
      </c>
      <c r="G407" s="521"/>
      <c r="H407" s="530"/>
    </row>
    <row r="408" spans="1:9">
      <c r="A408" s="185">
        <v>3</v>
      </c>
      <c r="B408" s="773" t="s">
        <v>1579</v>
      </c>
      <c r="C408" s="774"/>
      <c r="D408" s="365"/>
      <c r="E408" s="447">
        <v>419</v>
      </c>
      <c r="F408" s="452">
        <f>SUM(D408*E408)</f>
        <v>0</v>
      </c>
      <c r="G408" s="521"/>
      <c r="H408" s="530"/>
    </row>
    <row r="409" spans="1:9">
      <c r="A409" s="159"/>
      <c r="B409" s="46" t="s">
        <v>1913</v>
      </c>
      <c r="C409" s="18" t="s">
        <v>1560</v>
      </c>
      <c r="D409" s="112"/>
      <c r="E409" s="22"/>
      <c r="F409" s="160"/>
      <c r="G409" s="521"/>
      <c r="H409" s="530"/>
    </row>
    <row r="410" spans="1:9">
      <c r="A410" s="159"/>
      <c r="B410" s="46" t="s">
        <v>1913</v>
      </c>
      <c r="C410" s="18" t="s">
        <v>1561</v>
      </c>
      <c r="D410" s="112"/>
      <c r="E410" s="22"/>
      <c r="F410" s="160"/>
      <c r="G410" s="521"/>
      <c r="H410" s="530"/>
    </row>
    <row r="411" spans="1:9">
      <c r="A411" s="159"/>
      <c r="B411" s="46" t="s">
        <v>1913</v>
      </c>
      <c r="C411" s="18" t="s">
        <v>635</v>
      </c>
      <c r="D411" s="112"/>
      <c r="E411" s="22"/>
      <c r="F411" s="160"/>
      <c r="G411" s="521"/>
      <c r="H411" s="530"/>
    </row>
    <row r="412" spans="1:9">
      <c r="A412" s="40"/>
      <c r="B412" s="46" t="s">
        <v>1913</v>
      </c>
      <c r="C412" s="92" t="s">
        <v>636</v>
      </c>
      <c r="D412" s="112"/>
      <c r="E412" s="63"/>
      <c r="F412" s="64"/>
      <c r="G412" s="521"/>
      <c r="H412" s="530"/>
    </row>
    <row r="413" spans="1:9" ht="15.6">
      <c r="A413" s="40"/>
      <c r="B413" s="46" t="s">
        <v>1913</v>
      </c>
      <c r="C413" s="115" t="s">
        <v>638</v>
      </c>
      <c r="D413" s="112"/>
      <c r="E413" s="63"/>
      <c r="F413" s="64"/>
      <c r="G413" s="522"/>
      <c r="H413" s="530"/>
    </row>
    <row r="414" spans="1:9" ht="15.6">
      <c r="A414" s="40"/>
      <c r="B414" s="46"/>
      <c r="C414" s="115" t="s">
        <v>643</v>
      </c>
      <c r="D414" s="112"/>
      <c r="E414" s="63"/>
      <c r="F414" s="64"/>
      <c r="G414" s="523"/>
      <c r="H414" s="530"/>
    </row>
    <row r="415" spans="1:9">
      <c r="A415" s="40"/>
      <c r="C415" s="15" t="s">
        <v>644</v>
      </c>
      <c r="D415" s="112"/>
      <c r="E415" s="63"/>
      <c r="F415" s="64"/>
      <c r="G415" s="524"/>
      <c r="H415" s="530"/>
    </row>
    <row r="416" spans="1:9" ht="15.6">
      <c r="A416" s="40"/>
      <c r="B416" s="46" t="s">
        <v>1913</v>
      </c>
      <c r="C416" s="115" t="s">
        <v>637</v>
      </c>
      <c r="D416" s="112"/>
      <c r="E416" s="63"/>
      <c r="F416" s="64"/>
      <c r="G416" s="524"/>
      <c r="H416" s="530"/>
    </row>
    <row r="417" spans="1:8">
      <c r="A417" s="40"/>
      <c r="B417" s="46" t="s">
        <v>1913</v>
      </c>
      <c r="C417" s="92" t="s">
        <v>639</v>
      </c>
      <c r="D417" s="112"/>
      <c r="E417" s="63"/>
      <c r="F417" s="64"/>
      <c r="H417" s="530"/>
    </row>
    <row r="418" spans="1:8" ht="15.6">
      <c r="A418" s="40"/>
      <c r="B418" s="46" t="s">
        <v>1913</v>
      </c>
      <c r="C418" s="115" t="s">
        <v>640</v>
      </c>
      <c r="D418" s="112"/>
      <c r="E418" s="63"/>
      <c r="F418" s="64"/>
      <c r="G418" s="518"/>
      <c r="H418" s="530"/>
    </row>
    <row r="419" spans="1:8" ht="15.6">
      <c r="A419" s="65"/>
      <c r="B419" s="46" t="s">
        <v>1913</v>
      </c>
      <c r="C419" s="115" t="s">
        <v>641</v>
      </c>
      <c r="D419" s="31"/>
      <c r="E419" s="56"/>
      <c r="F419" s="44"/>
      <c r="G419" s="519"/>
      <c r="H419" s="530"/>
    </row>
    <row r="420" spans="1:8" ht="15.6">
      <c r="A420" s="55"/>
      <c r="B420" s="46" t="s">
        <v>1913</v>
      </c>
      <c r="C420" s="115" t="s">
        <v>642</v>
      </c>
      <c r="D420" s="112"/>
      <c r="E420" s="56"/>
      <c r="F420" s="73"/>
      <c r="G420" s="520"/>
      <c r="H420" s="530"/>
    </row>
    <row r="421" spans="1:8" ht="15.6">
      <c r="A421" s="55"/>
      <c r="B421" s="46" t="s">
        <v>1913</v>
      </c>
      <c r="C421" s="115" t="s">
        <v>1562</v>
      </c>
      <c r="D421" s="112"/>
      <c r="E421" s="56"/>
      <c r="F421" s="73"/>
      <c r="G421" s="520"/>
      <c r="H421" s="530"/>
    </row>
    <row r="422" spans="1:8" ht="15.6">
      <c r="A422" s="55"/>
      <c r="B422" s="46"/>
      <c r="C422" s="115"/>
      <c r="D422" s="112"/>
      <c r="E422" s="56"/>
      <c r="F422" s="73"/>
      <c r="G422" s="520"/>
      <c r="H422" s="530"/>
    </row>
    <row r="423" spans="1:8" ht="15.6">
      <c r="A423" s="55"/>
      <c r="B423" s="89" t="s">
        <v>224</v>
      </c>
      <c r="C423" s="115"/>
      <c r="D423" s="112"/>
      <c r="E423" s="56"/>
      <c r="F423" s="73"/>
      <c r="G423" s="520"/>
      <c r="H423" s="530"/>
    </row>
    <row r="424" spans="1:8">
      <c r="A424" s="65"/>
      <c r="B424" s="45"/>
      <c r="C424" s="23" t="s">
        <v>1308</v>
      </c>
      <c r="D424" s="23" t="s">
        <v>1307</v>
      </c>
      <c r="E424" s="23" t="s">
        <v>1306</v>
      </c>
      <c r="F424" s="24" t="s">
        <v>1305</v>
      </c>
      <c r="G424" s="520"/>
      <c r="H424" s="530"/>
    </row>
    <row r="425" spans="1:8">
      <c r="A425" s="60"/>
      <c r="B425" s="27"/>
      <c r="C425" s="25"/>
      <c r="D425" s="25" t="s">
        <v>1399</v>
      </c>
      <c r="E425" s="25" t="s">
        <v>1399</v>
      </c>
      <c r="F425" s="26" t="s">
        <v>1399</v>
      </c>
      <c r="G425" s="520"/>
      <c r="H425" s="530"/>
    </row>
    <row r="426" spans="1:8">
      <c r="B426" s="81"/>
      <c r="C426" s="23"/>
      <c r="D426" s="23"/>
      <c r="E426" s="23"/>
      <c r="F426" s="23"/>
      <c r="G426" s="520"/>
      <c r="H426" s="530"/>
    </row>
    <row r="427" spans="1:8">
      <c r="A427" s="184"/>
      <c r="B427" s="35"/>
      <c r="C427" s="18"/>
      <c r="D427" s="35"/>
      <c r="E427" s="38" t="s">
        <v>42</v>
      </c>
      <c r="F427" s="18"/>
      <c r="G427" s="520"/>
      <c r="H427" s="530"/>
    </row>
    <row r="428" spans="1:8">
      <c r="A428" s="61" t="s">
        <v>1394</v>
      </c>
      <c r="B428" s="791" t="s">
        <v>1393</v>
      </c>
      <c r="C428" s="791"/>
      <c r="D428" s="47" t="s">
        <v>1392</v>
      </c>
      <c r="E428" s="48" t="s">
        <v>44</v>
      </c>
      <c r="F428" s="37" t="s">
        <v>1390</v>
      </c>
      <c r="G428" s="520"/>
      <c r="H428" s="530"/>
    </row>
    <row r="429" spans="1:8" customFormat="1">
      <c r="A429" s="185">
        <v>4</v>
      </c>
      <c r="B429" s="773" t="s">
        <v>738</v>
      </c>
      <c r="C429" s="774"/>
      <c r="D429" s="365"/>
      <c r="E429" s="447">
        <v>148</v>
      </c>
      <c r="F429" s="452">
        <f>SUM(D429*E429)</f>
        <v>0</v>
      </c>
      <c r="G429" s="517"/>
      <c r="H429" s="530"/>
    </row>
    <row r="430" spans="1:8" customFormat="1">
      <c r="A430" s="159"/>
      <c r="B430" s="46" t="s">
        <v>1913</v>
      </c>
      <c r="C430" s="71" t="s">
        <v>695</v>
      </c>
      <c r="D430" s="112"/>
      <c r="E430" s="22"/>
      <c r="F430" s="160"/>
      <c r="G430" s="517"/>
      <c r="H430" s="530"/>
    </row>
    <row r="431" spans="1:8" customFormat="1">
      <c r="A431" s="159"/>
      <c r="B431" s="46" t="s">
        <v>1913</v>
      </c>
      <c r="C431" s="71" t="s">
        <v>696</v>
      </c>
      <c r="D431" s="112"/>
      <c r="E431" s="22"/>
      <c r="F431" s="160"/>
      <c r="G431" s="517"/>
      <c r="H431" s="530"/>
    </row>
    <row r="432" spans="1:8" customFormat="1">
      <c r="A432" s="159"/>
      <c r="B432" s="46" t="s">
        <v>1913</v>
      </c>
      <c r="C432" s="71" t="s">
        <v>510</v>
      </c>
      <c r="D432" s="112"/>
      <c r="E432" s="22"/>
      <c r="F432" s="160"/>
      <c r="G432" s="517"/>
      <c r="H432" s="530"/>
    </row>
    <row r="433" spans="1:8" customFormat="1">
      <c r="A433" s="40"/>
      <c r="B433" s="46" t="s">
        <v>1913</v>
      </c>
      <c r="C433" s="92" t="s">
        <v>511</v>
      </c>
      <c r="D433" s="112"/>
      <c r="E433" s="63"/>
      <c r="F433" s="64"/>
      <c r="G433" s="517"/>
      <c r="H433" s="530"/>
    </row>
    <row r="434" spans="1:8" customFormat="1">
      <c r="A434" s="40"/>
      <c r="B434" s="46" t="s">
        <v>1913</v>
      </c>
      <c r="C434" s="92" t="s">
        <v>693</v>
      </c>
      <c r="D434" s="112"/>
      <c r="E434" s="63"/>
      <c r="F434" s="64"/>
      <c r="G434" s="517"/>
      <c r="H434" s="530"/>
    </row>
    <row r="435" spans="1:8" customFormat="1">
      <c r="A435" s="40"/>
      <c r="B435" s="46" t="s">
        <v>1913</v>
      </c>
      <c r="C435" s="92" t="s">
        <v>512</v>
      </c>
      <c r="D435" s="112"/>
      <c r="E435" s="63"/>
      <c r="F435" s="64"/>
      <c r="G435" s="517"/>
      <c r="H435" s="530"/>
    </row>
    <row r="436" spans="1:8" customFormat="1">
      <c r="A436" s="40"/>
      <c r="B436" s="46" t="s">
        <v>1913</v>
      </c>
      <c r="C436" s="92" t="s">
        <v>737</v>
      </c>
      <c r="D436" s="112"/>
      <c r="E436" s="63"/>
      <c r="F436" s="64"/>
      <c r="G436" s="517"/>
      <c r="H436" s="530"/>
    </row>
    <row r="437" spans="1:8" customFormat="1">
      <c r="A437" s="40"/>
      <c r="B437" s="46" t="s">
        <v>1913</v>
      </c>
      <c r="C437" s="92" t="s">
        <v>694</v>
      </c>
      <c r="D437" s="112"/>
      <c r="E437" s="63"/>
      <c r="F437" s="64"/>
      <c r="G437" s="517"/>
      <c r="H437" s="530"/>
    </row>
    <row r="438" spans="1:8" customFormat="1" ht="15.6">
      <c r="A438" s="40"/>
      <c r="B438" s="46"/>
      <c r="C438" s="115"/>
      <c r="D438" s="112"/>
      <c r="E438" s="63"/>
      <c r="F438" s="64"/>
      <c r="G438" s="517"/>
      <c r="H438" s="530"/>
    </row>
    <row r="439" spans="1:8" customFormat="1" ht="15.6">
      <c r="A439" s="40"/>
      <c r="B439" s="89" t="s">
        <v>225</v>
      </c>
      <c r="C439" s="115"/>
      <c r="D439" s="112"/>
      <c r="E439" s="63"/>
      <c r="F439" s="64"/>
      <c r="G439" s="517"/>
      <c r="H439" s="530"/>
    </row>
    <row r="440" spans="1:8" customFormat="1" ht="15.6">
      <c r="A440" s="65"/>
      <c r="B440" s="46"/>
      <c r="C440" s="117"/>
      <c r="D440" s="31"/>
      <c r="E440" s="56"/>
      <c r="F440" s="44"/>
      <c r="G440" s="517"/>
      <c r="H440" s="530"/>
    </row>
    <row r="441" spans="1:8" customFormat="1">
      <c r="A441" s="65"/>
      <c r="B441" s="45"/>
      <c r="C441" s="23" t="s">
        <v>1308</v>
      </c>
      <c r="D441" s="23" t="s">
        <v>1307</v>
      </c>
      <c r="E441" s="23" t="s">
        <v>1306</v>
      </c>
      <c r="F441" s="24" t="s">
        <v>1305</v>
      </c>
      <c r="G441" s="517"/>
      <c r="H441" s="530"/>
    </row>
    <row r="442" spans="1:8" customFormat="1">
      <c r="A442" s="60"/>
      <c r="B442" s="27"/>
      <c r="C442" s="25"/>
      <c r="D442" s="25" t="s">
        <v>1399</v>
      </c>
      <c r="E442" s="25" t="s">
        <v>1399</v>
      </c>
      <c r="F442" s="26" t="s">
        <v>1399</v>
      </c>
      <c r="G442" s="517"/>
      <c r="H442" s="530"/>
    </row>
    <row r="443" spans="1:8" customFormat="1">
      <c r="A443" s="15"/>
      <c r="B443" s="81"/>
      <c r="C443" s="23"/>
      <c r="D443" s="23"/>
      <c r="E443" s="23"/>
      <c r="F443" s="23"/>
      <c r="G443" s="517"/>
      <c r="H443" s="530"/>
    </row>
    <row r="444" spans="1:8" customFormat="1">
      <c r="A444" s="184"/>
      <c r="B444" s="35"/>
      <c r="C444" s="18"/>
      <c r="D444" s="35"/>
      <c r="E444" s="38" t="s">
        <v>42</v>
      </c>
      <c r="F444" s="18"/>
      <c r="G444" s="517"/>
      <c r="H444" s="530"/>
    </row>
    <row r="445" spans="1:8" customFormat="1">
      <c r="A445" s="61" t="s">
        <v>1394</v>
      </c>
      <c r="B445" s="791" t="s">
        <v>1393</v>
      </c>
      <c r="C445" s="791"/>
      <c r="D445" s="47" t="s">
        <v>1392</v>
      </c>
      <c r="E445" s="48" t="s">
        <v>44</v>
      </c>
      <c r="F445" s="37" t="s">
        <v>1390</v>
      </c>
      <c r="G445" s="517"/>
      <c r="H445" s="530"/>
    </row>
    <row r="446" spans="1:8" customFormat="1">
      <c r="A446" s="185">
        <v>5</v>
      </c>
      <c r="B446" s="773" t="s">
        <v>742</v>
      </c>
      <c r="C446" s="774"/>
      <c r="D446" s="365"/>
      <c r="E446" s="447">
        <v>149</v>
      </c>
      <c r="F446" s="452">
        <f>SUM(D446*E446)</f>
        <v>0</v>
      </c>
      <c r="G446" s="679"/>
      <c r="H446" s="530"/>
    </row>
    <row r="447" spans="1:8" customFormat="1">
      <c r="A447" s="159"/>
      <c r="B447" s="46" t="s">
        <v>1913</v>
      </c>
      <c r="C447" s="71" t="s">
        <v>1774</v>
      </c>
      <c r="D447" s="112"/>
      <c r="E447" s="22"/>
      <c r="F447" s="160"/>
      <c r="G447" s="679"/>
      <c r="H447" s="530"/>
    </row>
    <row r="448" spans="1:8" customFormat="1">
      <c r="A448" s="159"/>
      <c r="B448" s="46" t="s">
        <v>1913</v>
      </c>
      <c r="C448" s="71" t="s">
        <v>1775</v>
      </c>
      <c r="D448" s="112"/>
      <c r="E448" s="22"/>
      <c r="F448" s="160"/>
      <c r="G448" s="679"/>
      <c r="H448" s="530"/>
    </row>
    <row r="449" spans="1:8" customFormat="1">
      <c r="A449" s="159"/>
      <c r="B449" s="46" t="s">
        <v>1913</v>
      </c>
      <c r="C449" s="71" t="s">
        <v>1776</v>
      </c>
      <c r="D449" s="112"/>
      <c r="E449" s="22"/>
      <c r="F449" s="160"/>
      <c r="G449" s="679"/>
      <c r="H449" s="530"/>
    </row>
    <row r="450" spans="1:8" customFormat="1">
      <c r="A450" s="40"/>
      <c r="B450" s="46" t="s">
        <v>1913</v>
      </c>
      <c r="C450" s="92" t="s">
        <v>1777</v>
      </c>
      <c r="D450" s="112"/>
      <c r="E450" s="63"/>
      <c r="F450" s="64"/>
      <c r="G450" s="679"/>
      <c r="H450" s="530"/>
    </row>
    <row r="451" spans="1:8" customFormat="1">
      <c r="A451" s="40"/>
      <c r="B451" s="46" t="s">
        <v>1913</v>
      </c>
      <c r="C451" s="92" t="s">
        <v>1778</v>
      </c>
      <c r="D451" s="112"/>
      <c r="E451" s="63"/>
      <c r="F451" s="64"/>
      <c r="G451" s="517"/>
      <c r="H451" s="530"/>
    </row>
    <row r="452" spans="1:8" customFormat="1">
      <c r="A452" s="40"/>
      <c r="B452" s="46" t="s">
        <v>1913</v>
      </c>
      <c r="C452" s="92" t="s">
        <v>1779</v>
      </c>
      <c r="D452" s="112"/>
      <c r="E452" s="63"/>
      <c r="F452" s="64"/>
      <c r="G452" s="517"/>
      <c r="H452" s="530"/>
    </row>
    <row r="453" spans="1:8" customFormat="1">
      <c r="A453" s="40"/>
      <c r="B453" s="46" t="s">
        <v>1913</v>
      </c>
      <c r="C453" s="92" t="s">
        <v>1780</v>
      </c>
      <c r="D453" s="112"/>
      <c r="E453" s="63"/>
      <c r="F453" s="64"/>
      <c r="G453" s="517"/>
      <c r="H453" s="530"/>
    </row>
    <row r="454" spans="1:8" customFormat="1">
      <c r="A454" s="40"/>
      <c r="B454" s="46" t="s">
        <v>1913</v>
      </c>
      <c r="C454" s="92" t="s">
        <v>1773</v>
      </c>
      <c r="D454" s="112"/>
      <c r="E454" s="63"/>
      <c r="F454" s="64"/>
      <c r="G454" s="517"/>
      <c r="H454" s="530"/>
    </row>
    <row r="455" spans="1:8" customFormat="1">
      <c r="A455" s="40"/>
      <c r="B455" s="46" t="s">
        <v>1913</v>
      </c>
      <c r="C455" s="92" t="s">
        <v>740</v>
      </c>
      <c r="D455" s="112"/>
      <c r="E455" s="63" t="s">
        <v>741</v>
      </c>
      <c r="F455" s="64"/>
      <c r="G455" s="517"/>
      <c r="H455" s="530"/>
    </row>
    <row r="456" spans="1:8" customFormat="1" ht="15.6">
      <c r="A456" s="40"/>
      <c r="B456" s="46"/>
      <c r="C456" s="115"/>
      <c r="D456" s="112"/>
      <c r="E456" s="63"/>
      <c r="F456" s="64"/>
      <c r="G456" s="517"/>
      <c r="H456" s="530"/>
    </row>
    <row r="457" spans="1:8" customFormat="1" ht="15.6">
      <c r="A457" s="65"/>
      <c r="B457" s="89" t="s">
        <v>226</v>
      </c>
      <c r="C457" s="117"/>
      <c r="D457" s="31"/>
      <c r="E457" s="56"/>
      <c r="F457" s="44"/>
      <c r="G457" s="517"/>
      <c r="H457" s="530"/>
    </row>
    <row r="458" spans="1:8" customFormat="1" ht="15.6">
      <c r="A458" s="55"/>
      <c r="B458" s="46"/>
      <c r="C458" s="115"/>
      <c r="D458" s="112"/>
      <c r="E458" s="56"/>
      <c r="F458" s="73"/>
      <c r="G458" s="517"/>
      <c r="H458" s="530"/>
    </row>
    <row r="459" spans="1:8" customFormat="1">
      <c r="A459" s="65"/>
      <c r="B459" s="45"/>
      <c r="C459" s="23" t="s">
        <v>1308</v>
      </c>
      <c r="D459" s="23" t="s">
        <v>1307</v>
      </c>
      <c r="E459" s="23" t="s">
        <v>1306</v>
      </c>
      <c r="F459" s="24" t="s">
        <v>1305</v>
      </c>
      <c r="G459" s="517"/>
      <c r="H459" s="530"/>
    </row>
    <row r="460" spans="1:8" customFormat="1">
      <c r="A460" s="60"/>
      <c r="B460" s="27"/>
      <c r="C460" s="25"/>
      <c r="D460" s="25" t="s">
        <v>1399</v>
      </c>
      <c r="E460" s="25" t="s">
        <v>1399</v>
      </c>
      <c r="F460" s="26" t="s">
        <v>1399</v>
      </c>
      <c r="G460" s="517"/>
      <c r="H460" s="530"/>
    </row>
    <row r="461" spans="1:8" customFormat="1">
      <c r="A461" s="105"/>
      <c r="B461" s="81"/>
      <c r="C461" s="23"/>
      <c r="D461" s="23"/>
      <c r="E461" s="23"/>
      <c r="F461" s="23"/>
      <c r="G461" s="517"/>
      <c r="H461" s="530"/>
    </row>
    <row r="462" spans="1:8" customFormat="1">
      <c r="A462" s="53"/>
      <c r="B462" s="35"/>
      <c r="C462" s="29"/>
      <c r="D462" s="35"/>
      <c r="E462" s="38" t="s">
        <v>42</v>
      </c>
      <c r="F462" s="29"/>
      <c r="G462" s="517"/>
      <c r="H462" s="530"/>
    </row>
    <row r="463" spans="1:8" customFormat="1">
      <c r="A463" s="61" t="s">
        <v>1394</v>
      </c>
      <c r="B463" s="792" t="s">
        <v>1393</v>
      </c>
      <c r="C463" s="793"/>
      <c r="D463" s="36" t="s">
        <v>1392</v>
      </c>
      <c r="E463" s="48" t="s">
        <v>44</v>
      </c>
      <c r="F463" s="36" t="s">
        <v>1390</v>
      </c>
      <c r="G463" s="517"/>
      <c r="H463" s="530"/>
    </row>
    <row r="464" spans="1:8" customFormat="1">
      <c r="A464" s="13">
        <v>6</v>
      </c>
      <c r="B464" s="774" t="s">
        <v>489</v>
      </c>
      <c r="C464" s="774"/>
      <c r="D464" s="508"/>
      <c r="E464" s="509">
        <v>236</v>
      </c>
      <c r="F464" s="510">
        <f>SUM(E464*D464)</f>
        <v>0</v>
      </c>
      <c r="G464" s="517"/>
      <c r="H464" s="530"/>
    </row>
    <row r="465" spans="1:8" customFormat="1">
      <c r="A465" s="12"/>
      <c r="B465" s="17" t="s">
        <v>1913</v>
      </c>
      <c r="C465" s="16" t="s">
        <v>481</v>
      </c>
      <c r="D465" s="10"/>
      <c r="E465" s="9"/>
      <c r="F465" s="8"/>
      <c r="G465" s="517"/>
      <c r="H465" s="530"/>
    </row>
    <row r="466" spans="1:8" customFormat="1">
      <c r="A466" s="12"/>
      <c r="B466" s="17" t="s">
        <v>1913</v>
      </c>
      <c r="C466" s="16" t="s">
        <v>482</v>
      </c>
      <c r="D466" s="10"/>
      <c r="E466" s="9"/>
      <c r="F466" s="8"/>
      <c r="G466" s="517"/>
      <c r="H466" s="530"/>
    </row>
    <row r="467" spans="1:8" customFormat="1">
      <c r="A467" s="12"/>
      <c r="B467" s="17" t="s">
        <v>1913</v>
      </c>
      <c r="C467" s="16" t="s">
        <v>483</v>
      </c>
      <c r="D467" s="10"/>
      <c r="E467" s="9"/>
      <c r="F467" s="8"/>
      <c r="G467" s="517"/>
      <c r="H467" s="530"/>
    </row>
    <row r="468" spans="1:8" customFormat="1">
      <c r="A468" s="12"/>
      <c r="B468" s="17" t="s">
        <v>1913</v>
      </c>
      <c r="C468" t="s">
        <v>484</v>
      </c>
      <c r="D468" s="10"/>
      <c r="E468" s="9"/>
      <c r="F468" s="8"/>
      <c r="G468" s="517"/>
      <c r="H468" s="530"/>
    </row>
    <row r="469" spans="1:8" customFormat="1">
      <c r="A469" s="12"/>
      <c r="B469" s="17" t="s">
        <v>1913</v>
      </c>
      <c r="C469" s="16" t="s">
        <v>485</v>
      </c>
      <c r="D469" s="10"/>
      <c r="E469" s="9"/>
      <c r="F469" s="8"/>
      <c r="G469" s="517"/>
      <c r="H469" s="530"/>
    </row>
    <row r="470" spans="1:8">
      <c r="A470" s="12"/>
      <c r="B470" s="17" t="s">
        <v>1913</v>
      </c>
      <c r="C470" s="16" t="s">
        <v>486</v>
      </c>
      <c r="D470" s="10"/>
      <c r="E470" s="9"/>
      <c r="F470" s="8"/>
      <c r="G470" s="520"/>
      <c r="H470" s="530"/>
    </row>
    <row r="471" spans="1:8">
      <c r="A471" s="12"/>
      <c r="B471" s="17" t="s">
        <v>1913</v>
      </c>
      <c r="C471" s="18" t="s">
        <v>487</v>
      </c>
      <c r="D471" s="10"/>
      <c r="E471" s="9"/>
      <c r="F471" s="8"/>
      <c r="G471" s="520"/>
      <c r="H471" s="530"/>
    </row>
    <row r="472" spans="1:8">
      <c r="A472" s="12"/>
      <c r="B472" s="17" t="s">
        <v>1913</v>
      </c>
      <c r="C472" s="152" t="s">
        <v>469</v>
      </c>
      <c r="D472" s="10"/>
      <c r="E472" s="9"/>
      <c r="F472" s="8"/>
      <c r="G472" s="520"/>
      <c r="H472" s="530"/>
    </row>
    <row r="473" spans="1:8">
      <c r="A473" s="12"/>
      <c r="B473" s="17" t="s">
        <v>1913</v>
      </c>
      <c r="C473" s="18" t="s">
        <v>480</v>
      </c>
      <c r="D473" s="10"/>
      <c r="E473" s="9"/>
      <c r="F473" s="8"/>
      <c r="G473" s="520"/>
      <c r="H473" s="530"/>
    </row>
    <row r="474" spans="1:8">
      <c r="A474" s="12"/>
      <c r="B474" s="208" t="s">
        <v>1670</v>
      </c>
      <c r="C474" s="18"/>
      <c r="D474" s="10"/>
      <c r="E474" s="9"/>
      <c r="F474" s="8"/>
      <c r="G474" s="520"/>
      <c r="H474" s="530"/>
    </row>
    <row r="475" spans="1:8">
      <c r="A475" s="12"/>
      <c r="B475" s="17" t="s">
        <v>1913</v>
      </c>
      <c r="C475" s="152" t="s">
        <v>488</v>
      </c>
      <c r="D475" s="10"/>
      <c r="E475" s="9"/>
      <c r="F475" s="8"/>
      <c r="G475" s="520"/>
      <c r="H475" s="530"/>
    </row>
    <row r="476" spans="1:8">
      <c r="A476" s="12"/>
      <c r="B476" s="17"/>
      <c r="C476" s="152"/>
      <c r="D476" s="10"/>
      <c r="E476" s="9"/>
      <c r="F476" s="8"/>
      <c r="G476" s="520"/>
      <c r="H476" s="530"/>
    </row>
    <row r="477" spans="1:8">
      <c r="A477" s="12"/>
      <c r="B477" s="17"/>
      <c r="C477" s="16"/>
      <c r="D477" s="10"/>
      <c r="E477" s="9"/>
      <c r="F477" s="8"/>
      <c r="G477" s="520"/>
      <c r="H477" s="530"/>
    </row>
    <row r="478" spans="1:8">
      <c r="A478" s="12"/>
      <c r="B478" s="66" t="s">
        <v>227</v>
      </c>
      <c r="C478" s="120"/>
      <c r="D478" s="10"/>
      <c r="E478" s="9"/>
      <c r="F478" s="8"/>
      <c r="G478" s="520"/>
      <c r="H478" s="530"/>
    </row>
    <row r="479" spans="1:8">
      <c r="A479" s="12"/>
      <c r="B479" s="79"/>
      <c r="C479" s="79"/>
      <c r="D479" s="10"/>
      <c r="E479" s="9"/>
      <c r="F479" s="8"/>
      <c r="G479" s="520"/>
      <c r="H479" s="530"/>
    </row>
    <row r="480" spans="1:8">
      <c r="A480" s="51"/>
      <c r="B480" s="45"/>
      <c r="C480" s="23" t="s">
        <v>1308</v>
      </c>
      <c r="D480" s="23" t="s">
        <v>1307</v>
      </c>
      <c r="E480" s="23" t="s">
        <v>1306</v>
      </c>
      <c r="F480" s="24" t="s">
        <v>1305</v>
      </c>
      <c r="G480" s="520"/>
      <c r="H480" s="530"/>
    </row>
    <row r="481" spans="1:10">
      <c r="A481" s="60"/>
      <c r="B481" s="27"/>
      <c r="C481" s="25"/>
      <c r="D481" s="25"/>
      <c r="E481" s="25"/>
      <c r="F481" s="26"/>
      <c r="G481" s="520"/>
      <c r="H481" s="530"/>
    </row>
    <row r="482" spans="1:10">
      <c r="A482" s="6"/>
      <c r="B482" s="6"/>
      <c r="C482"/>
      <c r="D482"/>
      <c r="E482" s="5"/>
      <c r="F482"/>
      <c r="G482" s="520"/>
      <c r="H482" s="530"/>
    </row>
    <row r="483" spans="1:10">
      <c r="A483" s="53"/>
      <c r="B483" s="35"/>
      <c r="C483" s="29"/>
      <c r="D483" s="35"/>
      <c r="E483" s="38" t="s">
        <v>42</v>
      </c>
      <c r="F483" s="29"/>
      <c r="G483" s="520"/>
      <c r="H483" s="530"/>
    </row>
    <row r="484" spans="1:10">
      <c r="A484" s="61" t="s">
        <v>1394</v>
      </c>
      <c r="B484" s="792" t="s">
        <v>1393</v>
      </c>
      <c r="C484" s="793"/>
      <c r="D484" s="36" t="s">
        <v>1392</v>
      </c>
      <c r="E484" s="48" t="s">
        <v>44</v>
      </c>
      <c r="F484" s="36" t="s">
        <v>1390</v>
      </c>
      <c r="G484" s="520"/>
      <c r="H484" s="530"/>
    </row>
    <row r="485" spans="1:10">
      <c r="A485" s="13">
        <v>7</v>
      </c>
      <c r="B485" s="774" t="s">
        <v>472</v>
      </c>
      <c r="C485" s="774"/>
      <c r="D485" s="508"/>
      <c r="E485" s="509">
        <v>206</v>
      </c>
      <c r="F485" s="510">
        <f>SUM(E485*D485)</f>
        <v>0</v>
      </c>
      <c r="G485" s="520"/>
      <c r="H485" s="530"/>
    </row>
    <row r="486" spans="1:10">
      <c r="A486" s="12"/>
      <c r="B486" s="17" t="s">
        <v>1913</v>
      </c>
      <c r="C486" s="16" t="s">
        <v>473</v>
      </c>
      <c r="D486" s="10"/>
      <c r="E486" s="9"/>
      <c r="F486" s="8"/>
      <c r="G486" s="520"/>
      <c r="H486" s="530"/>
    </row>
    <row r="487" spans="1:10">
      <c r="A487" s="12"/>
      <c r="B487" s="17" t="s">
        <v>1913</v>
      </c>
      <c r="C487" s="16" t="s">
        <v>474</v>
      </c>
      <c r="D487" s="10"/>
      <c r="E487" s="9"/>
      <c r="F487" s="8"/>
      <c r="G487" s="520"/>
      <c r="H487" s="530"/>
    </row>
    <row r="488" spans="1:10">
      <c r="A488" s="12"/>
      <c r="B488" s="17" t="s">
        <v>1913</v>
      </c>
      <c r="C488" s="16" t="s">
        <v>475</v>
      </c>
      <c r="D488" s="10"/>
      <c r="E488" s="9"/>
      <c r="F488" s="8"/>
      <c r="G488" s="520"/>
      <c r="H488" s="530"/>
    </row>
    <row r="489" spans="1:10">
      <c r="A489" s="12"/>
      <c r="B489" s="17" t="s">
        <v>1913</v>
      </c>
      <c r="C489" t="s">
        <v>476</v>
      </c>
      <c r="D489" s="10"/>
      <c r="E489" s="9"/>
      <c r="F489" s="8"/>
      <c r="H489" s="530"/>
    </row>
    <row r="490" spans="1:10">
      <c r="A490" s="12"/>
      <c r="B490" s="17" t="s">
        <v>1913</v>
      </c>
      <c r="C490" s="16" t="s">
        <v>477</v>
      </c>
      <c r="D490" s="10"/>
      <c r="E490" s="9"/>
      <c r="F490" s="8"/>
      <c r="H490" s="530"/>
    </row>
    <row r="491" spans="1:10">
      <c r="A491" s="12"/>
      <c r="B491" s="17" t="s">
        <v>1913</v>
      </c>
      <c r="C491" s="16" t="s">
        <v>478</v>
      </c>
      <c r="D491" s="10"/>
      <c r="E491" s="9"/>
      <c r="F491" s="8"/>
      <c r="H491" s="530"/>
    </row>
    <row r="492" spans="1:10">
      <c r="A492" s="12"/>
      <c r="B492" s="17" t="s">
        <v>1913</v>
      </c>
      <c r="C492" s="18" t="s">
        <v>479</v>
      </c>
      <c r="D492" s="10"/>
      <c r="E492" s="9"/>
      <c r="F492" s="8"/>
      <c r="H492" s="530"/>
      <c r="J492"/>
    </row>
    <row r="493" spans="1:10">
      <c r="A493" s="12"/>
      <c r="B493" s="17" t="s">
        <v>1913</v>
      </c>
      <c r="C493" s="18" t="s">
        <v>480</v>
      </c>
      <c r="D493" s="10"/>
      <c r="E493" s="9"/>
      <c r="F493" s="8"/>
      <c r="H493" s="530"/>
    </row>
    <row r="494" spans="1:10">
      <c r="A494" s="12"/>
      <c r="B494" s="17" t="s">
        <v>1913</v>
      </c>
      <c r="C494" s="152" t="s">
        <v>363</v>
      </c>
      <c r="D494" s="10"/>
      <c r="E494" s="9"/>
      <c r="F494" s="8"/>
      <c r="H494" s="530"/>
    </row>
    <row r="495" spans="1:10">
      <c r="A495" s="12"/>
      <c r="B495" s="208" t="s">
        <v>1670</v>
      </c>
      <c r="C495" s="18"/>
      <c r="D495" s="10"/>
      <c r="E495" s="9"/>
      <c r="F495" s="8"/>
      <c r="H495" s="530"/>
    </row>
    <row r="496" spans="1:10">
      <c r="A496" s="12"/>
      <c r="B496" s="17" t="s">
        <v>1913</v>
      </c>
      <c r="C496" s="152" t="s">
        <v>470</v>
      </c>
      <c r="D496" s="10"/>
      <c r="E496" s="9"/>
      <c r="F496" s="8"/>
      <c r="H496" s="530"/>
    </row>
    <row r="497" spans="1:12">
      <c r="A497" s="12"/>
      <c r="B497" s="17" t="s">
        <v>1913</v>
      </c>
      <c r="C497" s="152" t="s">
        <v>471</v>
      </c>
      <c r="D497" s="10"/>
      <c r="E497" s="9"/>
      <c r="F497" s="8"/>
      <c r="H497" s="530"/>
    </row>
    <row r="498" spans="1:12">
      <c r="A498" s="12"/>
      <c r="B498" s="17"/>
      <c r="C498" s="16"/>
      <c r="D498" s="10"/>
      <c r="E498" s="9"/>
      <c r="F498" s="8"/>
      <c r="H498" s="530"/>
    </row>
    <row r="499" spans="1:12">
      <c r="A499" s="12"/>
      <c r="B499" s="66" t="s">
        <v>227</v>
      </c>
      <c r="C499" s="120"/>
      <c r="D499" s="10"/>
      <c r="E499" s="9"/>
      <c r="F499" s="8"/>
      <c r="H499" s="530"/>
      <c r="L499"/>
    </row>
    <row r="500" spans="1:12">
      <c r="A500" s="12"/>
      <c r="B500" s="79"/>
      <c r="C500" s="79"/>
      <c r="D500" s="10"/>
      <c r="E500" s="9"/>
      <c r="F500" s="8"/>
      <c r="H500" s="530"/>
      <c r="L500"/>
    </row>
    <row r="501" spans="1:12">
      <c r="A501" s="51"/>
      <c r="B501" s="45"/>
      <c r="C501" s="23" t="s">
        <v>1308</v>
      </c>
      <c r="D501" s="23" t="s">
        <v>1307</v>
      </c>
      <c r="E501" s="23" t="s">
        <v>1306</v>
      </c>
      <c r="F501" s="24" t="s">
        <v>1305</v>
      </c>
      <c r="H501" s="530"/>
    </row>
    <row r="502" spans="1:12">
      <c r="A502" s="60"/>
      <c r="B502" s="27"/>
      <c r="C502" s="25"/>
      <c r="D502" s="25"/>
      <c r="E502" s="25"/>
      <c r="F502" s="26"/>
      <c r="H502" s="530"/>
    </row>
    <row r="503" spans="1:12">
      <c r="B503" s="81"/>
      <c r="C503" s="23"/>
      <c r="D503" s="23"/>
      <c r="E503" s="23"/>
      <c r="F503" s="23"/>
      <c r="H503" s="530"/>
    </row>
    <row r="504" spans="1:12">
      <c r="A504" s="184"/>
      <c r="B504" s="35"/>
      <c r="C504" s="18"/>
      <c r="D504" s="35"/>
      <c r="E504" s="38" t="s">
        <v>42</v>
      </c>
      <c r="F504" s="18"/>
      <c r="H504" s="530"/>
    </row>
    <row r="505" spans="1:12">
      <c r="A505" s="61" t="s">
        <v>1394</v>
      </c>
      <c r="B505" s="791" t="s">
        <v>1393</v>
      </c>
      <c r="C505" s="791"/>
      <c r="D505" s="47" t="s">
        <v>1392</v>
      </c>
      <c r="E505" s="48" t="s">
        <v>44</v>
      </c>
      <c r="F505" s="37" t="s">
        <v>1390</v>
      </c>
      <c r="H505" s="530"/>
    </row>
    <row r="506" spans="1:12">
      <c r="A506" s="185">
        <v>8</v>
      </c>
      <c r="B506" s="773" t="s">
        <v>1731</v>
      </c>
      <c r="C506" s="774"/>
      <c r="D506" s="365"/>
      <c r="E506" s="447">
        <v>139</v>
      </c>
      <c r="F506" s="452">
        <f>SUM(D506*E506)</f>
        <v>0</v>
      </c>
      <c r="G506" s="520"/>
      <c r="H506" s="530"/>
    </row>
    <row r="507" spans="1:12">
      <c r="A507" s="159"/>
      <c r="B507" s="46" t="s">
        <v>1913</v>
      </c>
      <c r="C507" s="71" t="s">
        <v>1724</v>
      </c>
      <c r="D507" s="112"/>
      <c r="E507" s="22"/>
      <c r="F507" s="160"/>
      <c r="G507" s="520"/>
      <c r="H507" s="530"/>
    </row>
    <row r="508" spans="1:12">
      <c r="A508" s="159"/>
      <c r="B508" s="46" t="s">
        <v>1913</v>
      </c>
      <c r="C508" s="71" t="s">
        <v>1725</v>
      </c>
      <c r="D508" s="112"/>
      <c r="E508" s="22"/>
      <c r="F508" s="160"/>
      <c r="G508" s="520"/>
      <c r="H508" s="530"/>
    </row>
    <row r="509" spans="1:12">
      <c r="A509" s="159"/>
      <c r="B509" s="46"/>
      <c r="C509" s="71" t="s">
        <v>1726</v>
      </c>
      <c r="D509" s="112"/>
      <c r="E509" s="22"/>
      <c r="F509" s="160"/>
      <c r="G509" s="520"/>
      <c r="H509" s="530"/>
    </row>
    <row r="510" spans="1:12">
      <c r="A510" s="40"/>
      <c r="B510" s="46" t="s">
        <v>1913</v>
      </c>
      <c r="C510" s="92" t="s">
        <v>1727</v>
      </c>
      <c r="D510" s="112"/>
      <c r="E510" s="63"/>
      <c r="F510" s="64"/>
      <c r="G510" s="520"/>
      <c r="H510" s="530"/>
    </row>
    <row r="511" spans="1:12">
      <c r="A511" s="40"/>
      <c r="B511" s="46" t="s">
        <v>1913</v>
      </c>
      <c r="C511" s="92" t="s">
        <v>1728</v>
      </c>
      <c r="D511" s="112"/>
      <c r="E511" s="63"/>
      <c r="F511" s="64"/>
      <c r="G511" s="520"/>
      <c r="H511" s="530"/>
    </row>
    <row r="512" spans="1:12">
      <c r="A512" s="40"/>
      <c r="B512" s="46" t="s">
        <v>1913</v>
      </c>
      <c r="C512" s="92" t="s">
        <v>1729</v>
      </c>
      <c r="D512" s="112"/>
      <c r="E512" s="63"/>
      <c r="F512" s="64"/>
      <c r="G512" s="520"/>
      <c r="H512" s="530"/>
    </row>
    <row r="513" spans="1:8">
      <c r="A513" s="40"/>
      <c r="B513" s="46" t="s">
        <v>1913</v>
      </c>
      <c r="C513" s="92" t="s">
        <v>1730</v>
      </c>
      <c r="D513" s="112"/>
      <c r="E513" s="63"/>
      <c r="F513" s="64"/>
      <c r="G513" s="520"/>
      <c r="H513" s="530"/>
    </row>
    <row r="514" spans="1:8">
      <c r="A514" s="40"/>
      <c r="B514" s="46" t="s">
        <v>1913</v>
      </c>
      <c r="C514" s="92" t="s">
        <v>1722</v>
      </c>
      <c r="D514" s="112"/>
      <c r="E514" s="63"/>
      <c r="F514" s="64"/>
      <c r="G514" s="520"/>
      <c r="H514" s="530"/>
    </row>
    <row r="515" spans="1:8">
      <c r="A515" s="40"/>
      <c r="B515" s="46" t="s">
        <v>1913</v>
      </c>
      <c r="C515" s="92" t="s">
        <v>1723</v>
      </c>
      <c r="D515" s="112"/>
      <c r="E515" s="63"/>
      <c r="F515" s="64"/>
      <c r="G515" s="520"/>
      <c r="H515" s="530"/>
    </row>
    <row r="516" spans="1:8" ht="15.6">
      <c r="A516" s="40"/>
      <c r="B516" s="46"/>
      <c r="C516" s="115"/>
      <c r="D516" s="112"/>
      <c r="E516" s="63"/>
      <c r="F516" s="64"/>
      <c r="G516" s="520"/>
      <c r="H516" s="530"/>
    </row>
    <row r="517" spans="1:8" ht="15.6">
      <c r="A517" s="65"/>
      <c r="B517" s="117" t="s">
        <v>228</v>
      </c>
      <c r="D517" s="31"/>
      <c r="E517" s="56"/>
      <c r="F517" s="44"/>
      <c r="G517" s="520"/>
      <c r="H517" s="530"/>
    </row>
    <row r="518" spans="1:8" ht="15.6">
      <c r="A518" s="55"/>
      <c r="B518" s="46"/>
      <c r="C518" s="115"/>
      <c r="D518" s="112"/>
      <c r="E518" s="56"/>
      <c r="F518" s="73"/>
      <c r="G518" s="520"/>
      <c r="H518" s="530"/>
    </row>
    <row r="519" spans="1:8">
      <c r="A519" s="65"/>
      <c r="B519" s="45"/>
      <c r="C519" s="23" t="s">
        <v>1308</v>
      </c>
      <c r="D519" s="23" t="s">
        <v>1307</v>
      </c>
      <c r="E519" s="23" t="s">
        <v>1306</v>
      </c>
      <c r="F519" s="24" t="s">
        <v>1305</v>
      </c>
      <c r="G519" s="520"/>
      <c r="H519" s="530"/>
    </row>
    <row r="520" spans="1:8">
      <c r="A520" s="60"/>
      <c r="B520" s="27"/>
      <c r="C520" s="25"/>
      <c r="D520" s="25" t="s">
        <v>1399</v>
      </c>
      <c r="E520" s="25" t="s">
        <v>1399</v>
      </c>
      <c r="F520" s="26" t="s">
        <v>1399</v>
      </c>
      <c r="G520" s="520"/>
      <c r="H520" s="530"/>
    </row>
    <row r="521" spans="1:8">
      <c r="G521" s="520"/>
      <c r="H521" s="530"/>
    </row>
    <row r="522" spans="1:8">
      <c r="A522" s="137"/>
      <c r="B522" s="35"/>
      <c r="C522" s="18"/>
      <c r="D522" s="18"/>
      <c r="E522" s="38" t="s">
        <v>42</v>
      </c>
      <c r="F522" s="18"/>
      <c r="G522" s="520"/>
      <c r="H522" s="530"/>
    </row>
    <row r="523" spans="1:8">
      <c r="A523" s="36" t="s">
        <v>1394</v>
      </c>
      <c r="B523" s="792" t="s">
        <v>1393</v>
      </c>
      <c r="C523" s="793"/>
      <c r="D523" s="36" t="s">
        <v>1392</v>
      </c>
      <c r="E523" s="48" t="s">
        <v>44</v>
      </c>
      <c r="F523" s="36" t="s">
        <v>1390</v>
      </c>
      <c r="G523" s="520"/>
      <c r="H523" s="530"/>
    </row>
    <row r="524" spans="1:8">
      <c r="A524" s="185">
        <v>9</v>
      </c>
      <c r="B524" s="773" t="s">
        <v>1085</v>
      </c>
      <c r="C524" s="774"/>
      <c r="D524" s="365"/>
      <c r="E524" s="447">
        <v>3200</v>
      </c>
      <c r="F524" s="452">
        <f>SUM(D524*E524)</f>
        <v>0</v>
      </c>
      <c r="G524" s="520"/>
      <c r="H524" s="530"/>
    </row>
    <row r="525" spans="1:8">
      <c r="A525" s="40"/>
      <c r="B525" s="46" t="s">
        <v>1913</v>
      </c>
      <c r="C525" s="29" t="s">
        <v>1086</v>
      </c>
      <c r="D525" s="62"/>
      <c r="E525" s="63"/>
      <c r="F525" s="64"/>
      <c r="G525" s="520"/>
      <c r="H525" s="530"/>
    </row>
    <row r="526" spans="1:8">
      <c r="A526" s="40"/>
      <c r="B526" s="46" t="s">
        <v>1913</v>
      </c>
      <c r="C526" s="29" t="s">
        <v>963</v>
      </c>
      <c r="D526" s="62"/>
      <c r="E526" s="63"/>
      <c r="F526" s="64"/>
      <c r="G526" s="520"/>
      <c r="H526" s="530"/>
    </row>
    <row r="527" spans="1:8">
      <c r="A527" s="40"/>
      <c r="B527" s="46" t="s">
        <v>1913</v>
      </c>
      <c r="C527" s="29" t="s">
        <v>964</v>
      </c>
      <c r="D527" s="62"/>
      <c r="E527" s="63"/>
      <c r="F527" s="64"/>
      <c r="G527" s="520"/>
      <c r="H527" s="530"/>
    </row>
    <row r="528" spans="1:8">
      <c r="A528" s="40"/>
      <c r="B528" s="46" t="s">
        <v>1913</v>
      </c>
      <c r="C528" s="29" t="s">
        <v>965</v>
      </c>
      <c r="D528" s="62"/>
      <c r="E528" s="63"/>
      <c r="F528" s="64"/>
      <c r="G528" s="520"/>
      <c r="H528" s="530"/>
    </row>
    <row r="529" spans="1:8">
      <c r="A529" s="40"/>
      <c r="B529" s="46" t="s">
        <v>1913</v>
      </c>
      <c r="C529" s="29" t="s">
        <v>966</v>
      </c>
      <c r="D529" s="62"/>
      <c r="E529" s="63"/>
      <c r="F529" s="64"/>
      <c r="G529" s="520"/>
      <c r="H529" s="530"/>
    </row>
    <row r="530" spans="1:8">
      <c r="A530" s="40"/>
      <c r="B530" s="46" t="s">
        <v>1913</v>
      </c>
      <c r="C530" s="29" t="s">
        <v>967</v>
      </c>
      <c r="D530" s="62"/>
      <c r="E530" s="63"/>
      <c r="F530" s="64"/>
      <c r="G530" s="520"/>
      <c r="H530" s="530"/>
    </row>
    <row r="531" spans="1:8">
      <c r="A531" s="40"/>
      <c r="B531" s="46" t="s">
        <v>1913</v>
      </c>
      <c r="C531" s="29" t="s">
        <v>968</v>
      </c>
      <c r="D531" s="62"/>
      <c r="E531" s="63"/>
      <c r="F531" s="64"/>
      <c r="G531" s="520"/>
      <c r="H531" s="530"/>
    </row>
    <row r="532" spans="1:8">
      <c r="A532" s="55"/>
      <c r="B532" s="46" t="s">
        <v>1913</v>
      </c>
      <c r="C532" s="29" t="s">
        <v>1081</v>
      </c>
      <c r="D532" s="62"/>
      <c r="E532" s="63"/>
      <c r="F532" s="64"/>
      <c r="G532" s="520"/>
      <c r="H532" s="530"/>
    </row>
    <row r="533" spans="1:8">
      <c r="A533" s="55"/>
      <c r="B533" s="46" t="s">
        <v>1913</v>
      </c>
      <c r="C533" s="29" t="s">
        <v>1082</v>
      </c>
      <c r="D533" s="62"/>
      <c r="E533" s="63"/>
      <c r="F533" s="64"/>
      <c r="G533" s="524"/>
      <c r="H533" s="530"/>
    </row>
    <row r="534" spans="1:8">
      <c r="A534" s="55"/>
      <c r="B534" s="46"/>
      <c r="C534" s="18"/>
      <c r="D534" s="62"/>
      <c r="E534" s="63"/>
      <c r="F534" s="64"/>
      <c r="G534" s="524"/>
      <c r="H534" s="530"/>
    </row>
    <row r="535" spans="1:8">
      <c r="A535" s="65"/>
      <c r="B535" s="173"/>
      <c r="C535" s="96"/>
      <c r="D535" s="31"/>
      <c r="E535" s="31"/>
      <c r="F535" s="44"/>
      <c r="H535" s="530"/>
    </row>
    <row r="536" spans="1:8">
      <c r="A536" s="65"/>
      <c r="B536" s="121" t="s">
        <v>1087</v>
      </c>
      <c r="C536" s="96"/>
      <c r="D536" s="31"/>
      <c r="E536" s="31"/>
      <c r="F536" s="44"/>
      <c r="H536" s="530"/>
    </row>
    <row r="537" spans="1:8">
      <c r="A537" s="65"/>
      <c r="B537" s="45"/>
      <c r="C537" s="23" t="s">
        <v>1308</v>
      </c>
      <c r="D537" s="23" t="s">
        <v>1307</v>
      </c>
      <c r="E537" s="23" t="s">
        <v>1306</v>
      </c>
      <c r="F537" s="24" t="s">
        <v>1305</v>
      </c>
      <c r="G537" s="518"/>
      <c r="H537" s="530"/>
    </row>
    <row r="538" spans="1:8">
      <c r="A538" s="60"/>
      <c r="B538" s="27"/>
      <c r="C538" s="25" t="s">
        <v>1084</v>
      </c>
      <c r="D538" s="25" t="s">
        <v>1399</v>
      </c>
      <c r="E538" s="25" t="s">
        <v>1083</v>
      </c>
      <c r="F538" s="26" t="s">
        <v>1399</v>
      </c>
      <c r="G538" s="519"/>
      <c r="H538" s="530"/>
    </row>
    <row r="539" spans="1:8">
      <c r="G539" s="680"/>
      <c r="H539" s="530"/>
    </row>
    <row r="540" spans="1:8">
      <c r="A540" s="279" t="s">
        <v>128</v>
      </c>
      <c r="B540" s="287"/>
      <c r="C540" s="287"/>
      <c r="D540" s="288"/>
      <c r="E540" s="287"/>
      <c r="F540" s="289"/>
      <c r="G540" s="681"/>
      <c r="H540" s="530"/>
    </row>
    <row r="541" spans="1:8">
      <c r="G541" s="680"/>
      <c r="H541" s="530"/>
    </row>
    <row r="542" spans="1:8">
      <c r="B542" s="35"/>
      <c r="C542" s="18"/>
      <c r="D542" s="35"/>
      <c r="E542" s="38" t="s">
        <v>42</v>
      </c>
      <c r="F542" s="18"/>
      <c r="G542" s="520"/>
      <c r="H542" s="530"/>
    </row>
    <row r="543" spans="1:8">
      <c r="A543" s="36" t="s">
        <v>1394</v>
      </c>
      <c r="B543" s="788" t="s">
        <v>1393</v>
      </c>
      <c r="C543" s="789"/>
      <c r="D543" s="36" t="s">
        <v>1392</v>
      </c>
      <c r="E543" s="48" t="s">
        <v>44</v>
      </c>
      <c r="F543" s="36" t="s">
        <v>1390</v>
      </c>
      <c r="G543" s="521"/>
      <c r="H543" s="530"/>
    </row>
    <row r="544" spans="1:8">
      <c r="A544" s="187">
        <v>1</v>
      </c>
      <c r="B544" s="773" t="s">
        <v>665</v>
      </c>
      <c r="C544" s="774"/>
      <c r="D544" s="365"/>
      <c r="E544" s="447">
        <f>619.98+214.99</f>
        <v>834.97</v>
      </c>
      <c r="F544" s="452">
        <f>SUM(D544*E544)</f>
        <v>0</v>
      </c>
      <c r="G544" s="521"/>
      <c r="H544" s="530"/>
    </row>
    <row r="545" spans="1:8">
      <c r="A545" s="159"/>
      <c r="B545" s="113" t="s">
        <v>1078</v>
      </c>
      <c r="C545" s="79"/>
      <c r="D545" s="112"/>
      <c r="E545" s="22"/>
      <c r="F545" s="160"/>
      <c r="G545" s="521"/>
      <c r="H545" s="530"/>
    </row>
    <row r="546" spans="1:8">
      <c r="A546" s="159"/>
      <c r="B546" s="46" t="s">
        <v>1913</v>
      </c>
      <c r="C546" s="71" t="s">
        <v>1845</v>
      </c>
      <c r="D546" s="112"/>
      <c r="E546" s="22"/>
      <c r="F546" s="160"/>
      <c r="G546" s="521"/>
      <c r="H546" s="530"/>
    </row>
    <row r="547" spans="1:8">
      <c r="A547" s="159"/>
      <c r="C547" s="15" t="s">
        <v>1846</v>
      </c>
      <c r="D547" s="112"/>
      <c r="E547" s="22"/>
      <c r="F547" s="160"/>
      <c r="G547" s="521"/>
      <c r="H547" s="530"/>
    </row>
    <row r="548" spans="1:8">
      <c r="A548" s="159"/>
      <c r="B548" s="46" t="s">
        <v>1913</v>
      </c>
      <c r="C548" s="71" t="s">
        <v>1847</v>
      </c>
      <c r="D548" s="112"/>
      <c r="E548" s="22"/>
      <c r="F548" s="160"/>
      <c r="G548" s="521"/>
      <c r="H548" s="530"/>
    </row>
    <row r="549" spans="1:8">
      <c r="A549" s="159"/>
      <c r="B549" s="46"/>
      <c r="C549" s="15" t="s">
        <v>1848</v>
      </c>
      <c r="D549" s="112"/>
      <c r="E549" s="22"/>
      <c r="F549" s="160"/>
      <c r="G549" s="521"/>
      <c r="H549" s="530"/>
    </row>
    <row r="550" spans="1:8">
      <c r="A550" s="159"/>
      <c r="B550" s="46" t="s">
        <v>1913</v>
      </c>
      <c r="C550" s="71" t="s">
        <v>1782</v>
      </c>
      <c r="D550" s="112"/>
      <c r="E550" s="22"/>
      <c r="F550" s="160"/>
      <c r="G550" s="522"/>
      <c r="H550" s="530"/>
    </row>
    <row r="551" spans="1:8">
      <c r="A551" s="159"/>
      <c r="B551" s="46"/>
      <c r="C551" s="15" t="s">
        <v>1783</v>
      </c>
      <c r="D551" s="112"/>
      <c r="E551" s="22"/>
      <c r="F551" s="160"/>
      <c r="G551" s="523"/>
      <c r="H551" s="530"/>
    </row>
    <row r="552" spans="1:8">
      <c r="A552" s="159"/>
      <c r="B552" s="46"/>
      <c r="C552" s="71" t="s">
        <v>1784</v>
      </c>
      <c r="D552" s="112"/>
      <c r="E552" s="22"/>
      <c r="F552" s="160"/>
      <c r="G552" s="523"/>
      <c r="H552" s="530"/>
    </row>
    <row r="553" spans="1:8">
      <c r="A553" s="159"/>
      <c r="B553" s="46"/>
      <c r="C553" s="71" t="s">
        <v>1785</v>
      </c>
      <c r="D553" s="112"/>
      <c r="E553" s="22"/>
      <c r="F553" s="160"/>
      <c r="G553" s="523"/>
      <c r="H553" s="530"/>
    </row>
    <row r="554" spans="1:8">
      <c r="A554" s="159"/>
      <c r="B554" s="57" t="s">
        <v>1079</v>
      </c>
      <c r="C554" s="71"/>
      <c r="D554" s="112"/>
      <c r="E554" s="22"/>
      <c r="F554" s="160"/>
      <c r="G554" s="523"/>
      <c r="H554" s="530"/>
    </row>
    <row r="555" spans="1:8">
      <c r="A555" s="159"/>
      <c r="B555" s="46" t="s">
        <v>1913</v>
      </c>
      <c r="C555" s="132" t="s">
        <v>1080</v>
      </c>
      <c r="D555" s="112"/>
      <c r="E555" s="22"/>
      <c r="F555" s="160"/>
      <c r="G555" s="524"/>
      <c r="H555" s="530"/>
    </row>
    <row r="556" spans="1:8">
      <c r="A556" s="159"/>
      <c r="B556" s="46" t="s">
        <v>1913</v>
      </c>
      <c r="C556" s="132" t="s">
        <v>1185</v>
      </c>
      <c r="D556" s="112"/>
      <c r="E556" s="22"/>
      <c r="F556" s="160"/>
      <c r="G556" s="524"/>
      <c r="H556" s="530"/>
    </row>
    <row r="557" spans="1:8">
      <c r="A557" s="159"/>
      <c r="B557" s="46" t="s">
        <v>1913</v>
      </c>
      <c r="C557" s="132" t="s">
        <v>1786</v>
      </c>
      <c r="D557" s="112"/>
      <c r="E557" s="22"/>
      <c r="F557" s="160"/>
      <c r="H557" s="530"/>
    </row>
    <row r="558" spans="1:8">
      <c r="A558" s="159"/>
      <c r="B558" s="46"/>
      <c r="C558" s="132" t="s">
        <v>1787</v>
      </c>
      <c r="D558" s="112"/>
      <c r="E558" s="22"/>
      <c r="F558" s="160"/>
      <c r="H558" s="530"/>
    </row>
    <row r="559" spans="1:8">
      <c r="A559" s="159"/>
      <c r="B559" s="46" t="s">
        <v>1913</v>
      </c>
      <c r="C559" s="132" t="s">
        <v>1788</v>
      </c>
      <c r="D559" s="112"/>
      <c r="E559" s="22"/>
      <c r="F559" s="160"/>
      <c r="H559" s="530"/>
    </row>
    <row r="560" spans="1:8">
      <c r="A560" s="159"/>
      <c r="B560" s="46"/>
      <c r="C560" s="132" t="s">
        <v>1789</v>
      </c>
      <c r="D560" s="112"/>
      <c r="E560" s="22"/>
      <c r="F560" s="160"/>
      <c r="H560" s="530"/>
    </row>
    <row r="561" spans="1:8">
      <c r="A561" s="159"/>
      <c r="B561" s="46" t="s">
        <v>1913</v>
      </c>
      <c r="C561" s="132" t="s">
        <v>1839</v>
      </c>
      <c r="D561" s="112"/>
      <c r="E561" s="22"/>
      <c r="F561" s="160"/>
      <c r="H561" s="530"/>
    </row>
    <row r="562" spans="1:8">
      <c r="A562" s="159"/>
      <c r="B562" s="46" t="s">
        <v>1913</v>
      </c>
      <c r="C562" s="132" t="s">
        <v>680</v>
      </c>
      <c r="D562" s="112"/>
      <c r="E562" s="22"/>
      <c r="F562" s="160"/>
      <c r="H562" s="530"/>
    </row>
    <row r="563" spans="1:8">
      <c r="A563" s="159"/>
      <c r="B563" s="46" t="s">
        <v>1913</v>
      </c>
      <c r="C563" s="132" t="s">
        <v>681</v>
      </c>
      <c r="D563" s="112"/>
      <c r="E563" s="22"/>
      <c r="F563" s="160"/>
      <c r="H563" s="530"/>
    </row>
    <row r="564" spans="1:8">
      <c r="A564" s="159"/>
      <c r="B564" s="46" t="s">
        <v>1913</v>
      </c>
      <c r="C564" s="132" t="s">
        <v>1840</v>
      </c>
      <c r="D564" s="112"/>
      <c r="E564" s="22"/>
      <c r="F564" s="160"/>
      <c r="H564" s="530"/>
    </row>
    <row r="565" spans="1:8">
      <c r="A565" s="159"/>
      <c r="B565" s="46" t="s">
        <v>1913</v>
      </c>
      <c r="C565" s="132" t="s">
        <v>1841</v>
      </c>
      <c r="D565" s="112"/>
      <c r="E565" s="22"/>
      <c r="F565" s="160"/>
      <c r="H565" s="530"/>
    </row>
    <row r="566" spans="1:8">
      <c r="A566" s="159"/>
      <c r="B566" s="46" t="s">
        <v>1913</v>
      </c>
      <c r="C566" s="132" t="s">
        <v>1842</v>
      </c>
      <c r="D566" s="112"/>
      <c r="E566" s="22"/>
      <c r="F566" s="160"/>
      <c r="H566" s="530"/>
    </row>
    <row r="567" spans="1:8">
      <c r="A567" s="159"/>
      <c r="B567" s="46" t="s">
        <v>1913</v>
      </c>
      <c r="C567" s="132" t="s">
        <v>1843</v>
      </c>
      <c r="D567" s="112"/>
      <c r="E567" s="22"/>
      <c r="F567" s="160"/>
      <c r="H567" s="530"/>
    </row>
    <row r="568" spans="1:8">
      <c r="A568" s="159"/>
      <c r="B568" s="46" t="s">
        <v>1913</v>
      </c>
      <c r="C568" s="132" t="s">
        <v>1844</v>
      </c>
      <c r="D568" s="112"/>
      <c r="E568" s="22"/>
      <c r="F568" s="160"/>
      <c r="H568" s="530"/>
    </row>
    <row r="569" spans="1:8">
      <c r="A569" s="159"/>
      <c r="B569" s="46" t="s">
        <v>1913</v>
      </c>
      <c r="C569" s="132" t="s">
        <v>1077</v>
      </c>
      <c r="D569" s="112"/>
      <c r="E569" s="22"/>
      <c r="F569" s="160"/>
      <c r="H569" s="530"/>
    </row>
    <row r="570" spans="1:8">
      <c r="A570" s="159"/>
      <c r="B570" s="57"/>
      <c r="D570" s="112"/>
      <c r="E570" s="22"/>
      <c r="F570" s="160"/>
      <c r="H570" s="530"/>
    </row>
    <row r="571" spans="1:8">
      <c r="A571" s="159"/>
      <c r="B571" s="151" t="s">
        <v>1076</v>
      </c>
      <c r="D571" s="112"/>
      <c r="E571" s="22"/>
      <c r="F571" s="160"/>
      <c r="H571" s="530"/>
    </row>
    <row r="572" spans="1:8">
      <c r="A572" s="159"/>
      <c r="B572" s="46" t="s">
        <v>1913</v>
      </c>
      <c r="C572" s="150" t="s">
        <v>691</v>
      </c>
      <c r="D572" s="112"/>
      <c r="E572" s="22"/>
      <c r="F572" s="160"/>
      <c r="H572" s="530"/>
    </row>
    <row r="573" spans="1:8" customFormat="1">
      <c r="A573" s="159"/>
      <c r="B573" s="46"/>
      <c r="C573" s="150" t="s">
        <v>692</v>
      </c>
      <c r="D573" s="112"/>
      <c r="E573" s="22"/>
      <c r="F573" s="160"/>
      <c r="G573" s="517"/>
      <c r="H573" s="530"/>
    </row>
    <row r="574" spans="1:8" customFormat="1">
      <c r="A574" s="159"/>
      <c r="B574" s="46"/>
      <c r="C574" s="150" t="s">
        <v>983</v>
      </c>
      <c r="D574" s="112"/>
      <c r="E574" s="22"/>
      <c r="F574" s="160"/>
      <c r="G574" s="517"/>
      <c r="H574" s="530"/>
    </row>
    <row r="575" spans="1:8" customFormat="1">
      <c r="A575" s="159"/>
      <c r="B575" s="46"/>
      <c r="C575" s="150" t="s">
        <v>984</v>
      </c>
      <c r="D575" s="112"/>
      <c r="E575" s="22"/>
      <c r="F575" s="160"/>
      <c r="G575" s="517"/>
      <c r="H575" s="530"/>
    </row>
    <row r="576" spans="1:8" customFormat="1">
      <c r="A576" s="159"/>
      <c r="B576" s="46" t="s">
        <v>1913</v>
      </c>
      <c r="C576" s="150" t="s">
        <v>684</v>
      </c>
      <c r="D576" s="112"/>
      <c r="E576" s="22"/>
      <c r="F576" s="160"/>
      <c r="G576" s="517"/>
      <c r="H576" s="530"/>
    </row>
    <row r="577" spans="1:8" customFormat="1">
      <c r="A577" s="159"/>
      <c r="B577" s="46" t="s">
        <v>1913</v>
      </c>
      <c r="C577" s="150" t="s">
        <v>685</v>
      </c>
      <c r="D577" s="112"/>
      <c r="E577" s="22"/>
      <c r="F577" s="160"/>
      <c r="G577" s="517"/>
      <c r="H577" s="530"/>
    </row>
    <row r="578" spans="1:8" customFormat="1">
      <c r="A578" s="159"/>
      <c r="B578" s="46" t="s">
        <v>1913</v>
      </c>
      <c r="C578" s="150" t="s">
        <v>689</v>
      </c>
      <c r="D578" s="112"/>
      <c r="E578" s="22"/>
      <c r="F578" s="160"/>
      <c r="G578" s="517"/>
      <c r="H578" s="530"/>
    </row>
    <row r="579" spans="1:8" customFormat="1">
      <c r="A579" s="159"/>
      <c r="B579" s="46"/>
      <c r="C579" s="150" t="s">
        <v>690</v>
      </c>
      <c r="D579" s="112"/>
      <c r="E579" s="22"/>
      <c r="F579" s="160"/>
      <c r="G579" s="517"/>
      <c r="H579" s="530"/>
    </row>
    <row r="580" spans="1:8" customFormat="1">
      <c r="A580" s="159"/>
      <c r="B580" s="46" t="s">
        <v>1913</v>
      </c>
      <c r="C580" s="150" t="s">
        <v>681</v>
      </c>
      <c r="D580" s="112"/>
      <c r="E580" s="22"/>
      <c r="F580" s="160"/>
      <c r="G580" s="517"/>
      <c r="H580" s="530"/>
    </row>
    <row r="581" spans="1:8" customFormat="1">
      <c r="A581" s="159"/>
      <c r="B581" s="46" t="s">
        <v>1913</v>
      </c>
      <c r="C581" s="150" t="s">
        <v>686</v>
      </c>
      <c r="D581" s="112"/>
      <c r="E581" s="22"/>
      <c r="F581" s="160"/>
      <c r="G581" s="517"/>
      <c r="H581" s="530"/>
    </row>
    <row r="582" spans="1:8" customFormat="1">
      <c r="A582" s="159"/>
      <c r="B582" s="46" t="s">
        <v>1913</v>
      </c>
      <c r="C582" s="150" t="s">
        <v>687</v>
      </c>
      <c r="D582" s="112"/>
      <c r="E582" s="22"/>
      <c r="F582" s="160"/>
      <c r="G582" s="517"/>
      <c r="H582" s="530"/>
    </row>
    <row r="583" spans="1:8" customFormat="1">
      <c r="A583" s="159"/>
      <c r="B583" s="46" t="s">
        <v>1913</v>
      </c>
      <c r="C583" s="150" t="s">
        <v>688</v>
      </c>
      <c r="D583" s="112"/>
      <c r="E583" s="22"/>
      <c r="F583" s="160"/>
      <c r="G583" s="517"/>
      <c r="H583" s="530"/>
    </row>
    <row r="584" spans="1:8" customFormat="1">
      <c r="A584" s="159"/>
      <c r="B584" s="57"/>
      <c r="C584" s="15"/>
      <c r="D584" s="112"/>
      <c r="E584" s="22"/>
      <c r="F584" s="160"/>
      <c r="G584" s="517"/>
      <c r="H584" s="530"/>
    </row>
    <row r="585" spans="1:8" customFormat="1">
      <c r="A585" s="159"/>
      <c r="B585" s="151" t="s">
        <v>683</v>
      </c>
      <c r="C585" s="15"/>
      <c r="D585" s="112"/>
      <c r="E585" s="22"/>
      <c r="F585" s="160"/>
      <c r="G585" s="517"/>
      <c r="H585" s="530"/>
    </row>
    <row r="586" spans="1:8" customFormat="1">
      <c r="A586" s="159"/>
      <c r="B586" s="46" t="s">
        <v>1913</v>
      </c>
      <c r="C586" s="150" t="s">
        <v>668</v>
      </c>
      <c r="D586" s="112"/>
      <c r="E586" s="22"/>
      <c r="F586" s="160"/>
      <c r="G586" s="517"/>
      <c r="H586" s="530"/>
    </row>
    <row r="587" spans="1:8" customFormat="1">
      <c r="A587" s="159"/>
      <c r="B587" s="15"/>
      <c r="C587" s="15" t="s">
        <v>669</v>
      </c>
      <c r="D587" s="112"/>
      <c r="E587" s="22"/>
      <c r="F587" s="160"/>
      <c r="G587" s="517"/>
      <c r="H587" s="530"/>
    </row>
    <row r="588" spans="1:8" customFormat="1">
      <c r="A588" s="159"/>
      <c r="B588" s="46" t="s">
        <v>1913</v>
      </c>
      <c r="C588" s="150" t="s">
        <v>666</v>
      </c>
      <c r="D588" s="112"/>
      <c r="E588" s="22"/>
      <c r="F588" s="160"/>
      <c r="G588" s="517"/>
      <c r="H588" s="530"/>
    </row>
    <row r="589" spans="1:8" customFormat="1">
      <c r="A589" s="159"/>
      <c r="B589" s="46"/>
      <c r="C589" s="150" t="s">
        <v>667</v>
      </c>
      <c r="D589" s="112"/>
      <c r="E589" s="22"/>
      <c r="F589" s="160"/>
      <c r="G589" s="517"/>
      <c r="H589" s="530"/>
    </row>
    <row r="590" spans="1:8" customFormat="1">
      <c r="A590" s="159"/>
      <c r="B590" s="46" t="s">
        <v>1913</v>
      </c>
      <c r="C590" s="150" t="s">
        <v>670</v>
      </c>
      <c r="D590" s="112"/>
      <c r="E590" s="22"/>
      <c r="F590" s="160"/>
      <c r="G590" s="517"/>
      <c r="H590" s="530"/>
    </row>
    <row r="591" spans="1:8" customFormat="1">
      <c r="A591" s="159"/>
      <c r="B591" s="46" t="s">
        <v>1913</v>
      </c>
      <c r="C591" s="150" t="s">
        <v>674</v>
      </c>
      <c r="D591" s="31"/>
      <c r="E591" s="22"/>
      <c r="F591" s="160"/>
      <c r="G591" s="517"/>
      <c r="H591" s="530"/>
    </row>
    <row r="592" spans="1:8" customFormat="1">
      <c r="A592" s="159"/>
      <c r="B592" s="46" t="s">
        <v>1913</v>
      </c>
      <c r="C592" s="150" t="s">
        <v>675</v>
      </c>
      <c r="D592" s="31"/>
      <c r="E592" s="22"/>
      <c r="F592" s="160"/>
      <c r="G592" s="517"/>
      <c r="H592" s="530"/>
    </row>
    <row r="593" spans="1:8" customFormat="1">
      <c r="A593" s="159"/>
      <c r="B593" s="46" t="s">
        <v>1913</v>
      </c>
      <c r="C593" s="150" t="s">
        <v>676</v>
      </c>
      <c r="D593" s="31"/>
      <c r="E593" s="22"/>
      <c r="F593" s="160"/>
      <c r="G593" s="517"/>
      <c r="H593" s="530"/>
    </row>
    <row r="594" spans="1:8" customFormat="1">
      <c r="A594" s="159"/>
      <c r="B594" s="46" t="s">
        <v>1913</v>
      </c>
      <c r="C594" s="150" t="s">
        <v>677</v>
      </c>
      <c r="D594" s="31"/>
      <c r="E594" s="22"/>
      <c r="F594" s="160"/>
      <c r="G594" s="517"/>
      <c r="H594" s="530"/>
    </row>
    <row r="595" spans="1:8" customFormat="1">
      <c r="A595" s="159"/>
      <c r="B595" s="46" t="s">
        <v>1913</v>
      </c>
      <c r="C595" s="150" t="s">
        <v>678</v>
      </c>
      <c r="D595" s="31"/>
      <c r="E595" s="22"/>
      <c r="F595" s="160"/>
      <c r="G595" s="517"/>
      <c r="H595" s="530"/>
    </row>
    <row r="596" spans="1:8" customFormat="1">
      <c r="A596" s="159"/>
      <c r="B596" s="46" t="s">
        <v>1913</v>
      </c>
      <c r="C596" s="150" t="s">
        <v>679</v>
      </c>
      <c r="D596" s="31"/>
      <c r="E596" s="22"/>
      <c r="F596" s="160"/>
      <c r="G596" s="517"/>
      <c r="H596" s="530"/>
    </row>
    <row r="597" spans="1:8" customFormat="1">
      <c r="A597" s="159"/>
      <c r="B597" s="46" t="s">
        <v>1913</v>
      </c>
      <c r="C597" s="150" t="s">
        <v>680</v>
      </c>
      <c r="D597" s="31"/>
      <c r="E597" s="22"/>
      <c r="F597" s="160"/>
      <c r="G597" s="517"/>
      <c r="H597" s="530"/>
    </row>
    <row r="598" spans="1:8" customFormat="1">
      <c r="A598" s="159"/>
      <c r="B598" s="46" t="s">
        <v>1913</v>
      </c>
      <c r="C598" s="150" t="s">
        <v>681</v>
      </c>
      <c r="D598" s="31"/>
      <c r="E598" s="22"/>
      <c r="F598" s="160"/>
      <c r="G598" s="517"/>
      <c r="H598" s="530"/>
    </row>
    <row r="599" spans="1:8" customFormat="1">
      <c r="A599" s="159"/>
      <c r="B599" s="46" t="s">
        <v>1913</v>
      </c>
      <c r="C599" s="150" t="s">
        <v>682</v>
      </c>
      <c r="D599" s="31"/>
      <c r="E599" s="22"/>
      <c r="F599" s="160"/>
      <c r="G599" s="517"/>
      <c r="H599" s="530"/>
    </row>
    <row r="600" spans="1:8" customFormat="1">
      <c r="A600" s="159"/>
      <c r="B600" s="57"/>
      <c r="C600" s="15"/>
      <c r="D600" s="112"/>
      <c r="E600" s="22"/>
      <c r="F600" s="160"/>
      <c r="G600" s="517"/>
      <c r="H600" s="530"/>
    </row>
    <row r="601" spans="1:8" customFormat="1">
      <c r="A601" s="159"/>
      <c r="B601" s="57" t="s">
        <v>229</v>
      </c>
      <c r="C601" s="71"/>
      <c r="D601" s="112"/>
      <c r="E601" s="22"/>
      <c r="F601" s="160"/>
      <c r="G601" s="517"/>
      <c r="H601" s="530"/>
    </row>
    <row r="602" spans="1:8" customFormat="1">
      <c r="A602" s="159"/>
      <c r="B602" s="57"/>
      <c r="C602" s="71"/>
      <c r="D602" s="112"/>
      <c r="E602" s="22"/>
      <c r="F602" s="160"/>
      <c r="G602" s="517"/>
      <c r="H602" s="530"/>
    </row>
    <row r="603" spans="1:8" customFormat="1">
      <c r="A603" s="65"/>
      <c r="B603" s="45"/>
      <c r="C603" s="23" t="s">
        <v>1308</v>
      </c>
      <c r="D603" s="23" t="s">
        <v>1307</v>
      </c>
      <c r="E603" s="23" t="s">
        <v>1306</v>
      </c>
      <c r="F603" s="24" t="s">
        <v>1305</v>
      </c>
      <c r="G603" s="517"/>
      <c r="H603" s="530"/>
    </row>
    <row r="604" spans="1:8" customFormat="1">
      <c r="A604" s="60"/>
      <c r="B604" s="27"/>
      <c r="C604" s="25" t="s">
        <v>890</v>
      </c>
      <c r="D604" s="25"/>
      <c r="E604" s="25"/>
      <c r="F604" s="26">
        <v>1</v>
      </c>
      <c r="G604" s="517"/>
      <c r="H604" s="530"/>
    </row>
    <row r="605" spans="1:8" customFormat="1">
      <c r="A605" s="15"/>
      <c r="B605" s="15"/>
      <c r="C605" s="15"/>
      <c r="D605" s="6"/>
      <c r="E605" s="15"/>
      <c r="F605" s="15"/>
      <c r="G605" s="517"/>
      <c r="H605" s="530"/>
    </row>
    <row r="606" spans="1:8" customFormat="1">
      <c r="A606" s="279" t="s">
        <v>129</v>
      </c>
      <c r="B606" s="287"/>
      <c r="C606" s="287"/>
      <c r="D606" s="288"/>
      <c r="E606" s="287"/>
      <c r="F606" s="289"/>
      <c r="G606" s="517"/>
      <c r="H606" s="530"/>
    </row>
    <row r="607" spans="1:8" customFormat="1">
      <c r="A607" s="6"/>
      <c r="B607" s="6"/>
      <c r="E607" s="5"/>
      <c r="G607" s="517"/>
      <c r="H607" s="530"/>
    </row>
    <row r="608" spans="1:8" customFormat="1">
      <c r="A608" s="184"/>
      <c r="B608" s="567"/>
      <c r="C608" s="107"/>
      <c r="D608" s="567"/>
      <c r="E608" s="512" t="s">
        <v>82</v>
      </c>
      <c r="F608" s="107"/>
      <c r="G608" s="517"/>
      <c r="H608" s="530"/>
    </row>
    <row r="609" spans="1:8" customFormat="1">
      <c r="A609" s="568" t="s">
        <v>1394</v>
      </c>
      <c r="B609" s="787" t="s">
        <v>1393</v>
      </c>
      <c r="C609" s="787"/>
      <c r="D609" s="569" t="s">
        <v>1392</v>
      </c>
      <c r="E609" s="570" t="s">
        <v>44</v>
      </c>
      <c r="F609" s="571" t="s">
        <v>1390</v>
      </c>
      <c r="G609" s="517"/>
      <c r="H609" s="530"/>
    </row>
    <row r="610" spans="1:8" customFormat="1">
      <c r="A610" s="572">
        <v>1</v>
      </c>
      <c r="B610" s="773" t="s">
        <v>91</v>
      </c>
      <c r="C610" s="774"/>
      <c r="D610" s="588"/>
      <c r="E610" s="447">
        <v>200</v>
      </c>
      <c r="F610" s="589">
        <f>SUM(D610*E610)</f>
        <v>0</v>
      </c>
      <c r="G610" s="517"/>
      <c r="H610" s="530"/>
    </row>
    <row r="611" spans="1:8" customFormat="1">
      <c r="A611" s="573"/>
      <c r="B611" s="565" t="s">
        <v>1913</v>
      </c>
      <c r="C611" t="s">
        <v>92</v>
      </c>
      <c r="D611" s="574"/>
      <c r="E611" s="22"/>
      <c r="F611" s="575"/>
      <c r="G611" s="517"/>
      <c r="H611" s="530"/>
    </row>
    <row r="612" spans="1:8" customFormat="1">
      <c r="A612" s="573"/>
      <c r="B612" s="565" t="s">
        <v>1913</v>
      </c>
      <c r="C612" t="s">
        <v>93</v>
      </c>
      <c r="D612" s="574"/>
      <c r="E612" s="22"/>
      <c r="F612" s="575"/>
      <c r="G612" s="517"/>
      <c r="H612" s="530"/>
    </row>
    <row r="613" spans="1:8" customFormat="1">
      <c r="A613" s="573"/>
      <c r="B613" s="565" t="s">
        <v>1913</v>
      </c>
      <c r="C613" t="s">
        <v>94</v>
      </c>
      <c r="D613" s="574"/>
      <c r="E613" s="22"/>
      <c r="F613" s="575"/>
      <c r="G613" s="517"/>
      <c r="H613" s="530"/>
    </row>
    <row r="614" spans="1:8" customFormat="1">
      <c r="A614" s="576"/>
      <c r="B614" s="565" t="s">
        <v>1913</v>
      </c>
      <c r="C614" t="s">
        <v>95</v>
      </c>
      <c r="D614" s="574"/>
      <c r="E614" s="577"/>
      <c r="F614" s="578"/>
      <c r="G614" s="517"/>
      <c r="H614" s="530"/>
    </row>
    <row r="615" spans="1:8" customFormat="1">
      <c r="A615" s="576"/>
      <c r="B615" s="585"/>
      <c r="D615" s="574"/>
      <c r="E615" s="577"/>
      <c r="F615" s="578"/>
      <c r="G615" s="517"/>
      <c r="H615" s="530"/>
    </row>
    <row r="616" spans="1:8" customFormat="1">
      <c r="A616" s="576"/>
      <c r="B616" s="585"/>
      <c r="D616" s="574"/>
      <c r="E616" s="577"/>
      <c r="F616" s="578"/>
      <c r="G616" s="517"/>
      <c r="H616" s="530"/>
    </row>
    <row r="617" spans="1:8" customFormat="1">
      <c r="A617" s="576"/>
      <c r="B617" s="107"/>
      <c r="C617" s="150"/>
      <c r="D617" s="574"/>
      <c r="E617" s="577"/>
      <c r="F617" s="578"/>
      <c r="G617" s="517"/>
      <c r="H617" s="530"/>
    </row>
    <row r="618" spans="1:8" customFormat="1" ht="15.6">
      <c r="A618" s="65"/>
      <c r="B618" s="89" t="s">
        <v>96</v>
      </c>
      <c r="C618" s="117"/>
      <c r="D618" s="579"/>
      <c r="E618" s="56"/>
      <c r="F618" s="580"/>
      <c r="G618" s="517"/>
      <c r="H618" s="530"/>
    </row>
    <row r="619" spans="1:8" customFormat="1" ht="15.6">
      <c r="A619" s="581"/>
      <c r="B619" s="565"/>
      <c r="C619" s="115"/>
      <c r="D619" s="574"/>
      <c r="E619" s="56"/>
      <c r="F619" s="582"/>
      <c r="G619" s="517"/>
      <c r="H619" s="530"/>
    </row>
    <row r="620" spans="1:8" customFormat="1">
      <c r="A620" s="65"/>
      <c r="B620" s="583"/>
      <c r="C620" s="23" t="s">
        <v>1308</v>
      </c>
      <c r="D620" s="23" t="s">
        <v>1307</v>
      </c>
      <c r="E620" s="23" t="s">
        <v>1306</v>
      </c>
      <c r="F620" s="24" t="s">
        <v>1305</v>
      </c>
      <c r="G620" s="517"/>
      <c r="H620" s="530"/>
    </row>
    <row r="621" spans="1:8" customFormat="1">
      <c r="A621" s="584"/>
      <c r="B621" s="27"/>
      <c r="C621" s="25" t="s">
        <v>1399</v>
      </c>
      <c r="D621" s="25" t="s">
        <v>1399</v>
      </c>
      <c r="E621" s="25" t="s">
        <v>1399</v>
      </c>
      <c r="F621" s="26">
        <v>1</v>
      </c>
      <c r="G621" s="517"/>
      <c r="H621" s="531"/>
    </row>
  </sheetData>
  <sheetProtection selectLockedCells="1"/>
  <customSheetViews>
    <customSheetView guid="{2555927D-7DA8-47BD-AF8E-80CC103A8720}">
      <selection activeCell="H20" sqref="H20"/>
      <rowBreaks count="5" manualBreakCount="5">
        <brk id="50" max="5" man="1"/>
        <brk id="153" max="5" man="1"/>
        <brk id="495" max="5" man="1"/>
        <brk id="589" max="5" man="1"/>
        <brk id="673" max="5" man="1"/>
      </rowBreaks>
      <pageMargins left="0.28999999999999998" right="0.28000000000000003" top="0.37" bottom="0.52" header="0.27" footer="0.28000000000000003"/>
      <pageSetup paperSize="5" scale="94" orientation="portrait" r:id="rId1"/>
      <headerFooter alignWithMargins="0">
        <oddFooter>Page &amp;P of &amp;N</oddFooter>
      </headerFooter>
    </customSheetView>
  </customSheetViews>
  <mergeCells count="57">
    <mergeCell ref="B172:C172"/>
    <mergeCell ref="B153:C153"/>
    <mergeCell ref="B154:C154"/>
    <mergeCell ref="B171:C171"/>
    <mergeCell ref="B505:C505"/>
    <mergeCell ref="B445:C445"/>
    <mergeCell ref="B446:C446"/>
    <mergeCell ref="B376:C376"/>
    <mergeCell ref="B286:C286"/>
    <mergeCell ref="B253:C253"/>
    <mergeCell ref="B428:C428"/>
    <mergeCell ref="B188:C188"/>
    <mergeCell ref="B209:C209"/>
    <mergeCell ref="B210:C210"/>
    <mergeCell ref="B226:C226"/>
    <mergeCell ref="B5:C5"/>
    <mergeCell ref="B137:C137"/>
    <mergeCell ref="B4:C4"/>
    <mergeCell ref="B34:C34"/>
    <mergeCell ref="B35:C35"/>
    <mergeCell ref="B107:C107"/>
    <mergeCell ref="B52:C52"/>
    <mergeCell ref="B53:C53"/>
    <mergeCell ref="B120:C120"/>
    <mergeCell ref="B106:C106"/>
    <mergeCell ref="B136:C136"/>
    <mergeCell ref="B121:C121"/>
    <mergeCell ref="B76:C76"/>
    <mergeCell ref="B77:C77"/>
    <mergeCell ref="B609:C609"/>
    <mergeCell ref="B610:C610"/>
    <mergeCell ref="B543:C543"/>
    <mergeCell ref="B524:C524"/>
    <mergeCell ref="B523:C523"/>
    <mergeCell ref="B544:C544"/>
    <mergeCell ref="B506:C506"/>
    <mergeCell ref="B285:C285"/>
    <mergeCell ref="B191:C191"/>
    <mergeCell ref="B252:C252"/>
    <mergeCell ref="B192:C192"/>
    <mergeCell ref="B429:C429"/>
    <mergeCell ref="B269:C269"/>
    <mergeCell ref="B375:C375"/>
    <mergeCell ref="B227:C227"/>
    <mergeCell ref="I262:J262"/>
    <mergeCell ref="I263:J263"/>
    <mergeCell ref="B485:C485"/>
    <mergeCell ref="B484:C484"/>
    <mergeCell ref="B463:C463"/>
    <mergeCell ref="B464:C464"/>
    <mergeCell ref="B343:C343"/>
    <mergeCell ref="B344:C344"/>
    <mergeCell ref="B367:C367"/>
    <mergeCell ref="B395:C395"/>
    <mergeCell ref="B394:C394"/>
    <mergeCell ref="B407:C407"/>
    <mergeCell ref="B408:C408"/>
  </mergeCells>
  <phoneticPr fontId="0" type="noConversion"/>
  <hyperlinks>
    <hyperlink ref="C61" r:id="rId2" display="http://www.buyonlinenow.com/search.asp?keyword=CombBind+spine"/>
  </hyperlinks>
  <pageMargins left="0.28999999999999998" right="0.28000000000000003" top="0.37" bottom="0.52" header="0.27" footer="0.28000000000000003"/>
  <pageSetup paperSize="5" scale="94" orientation="portrait" r:id="rId3"/>
  <headerFooter alignWithMargins="0">
    <oddFooter>Page &amp;P of &amp;N</oddFooter>
  </headerFooter>
  <rowBreaks count="4" manualBreakCount="4">
    <brk id="32" max="5" man="1"/>
    <brk id="426" max="5" man="1"/>
    <brk id="520" max="5" man="1"/>
    <brk id="604" max="5" man="1"/>
  </rowBreaks>
  <drawing r:id="rId4"/>
  <legacyDrawing r:id="rId5"/>
  <controls>
    <mc:AlternateContent xmlns:mc="http://schemas.openxmlformats.org/markup-compatibility/2006">
      <mc:Choice Requires="x14">
        <control shapeId="5126" r:id="rId6" name="Control 6">
          <controlPr defaultSize="0" autoPict="0" r:id="rId7">
            <anchor moveWithCells="1">
              <from>
                <xdr:col>7</xdr:col>
                <xdr:colOff>0</xdr:colOff>
                <xdr:row>0</xdr:row>
                <xdr:rowOff>0</xdr:rowOff>
              </from>
              <to>
                <xdr:col>7</xdr:col>
                <xdr:colOff>914400</xdr:colOff>
                <xdr:row>1</xdr:row>
                <xdr:rowOff>30480</xdr:rowOff>
              </to>
            </anchor>
          </controlPr>
        </control>
      </mc:Choice>
      <mc:Fallback>
        <control shapeId="5126" r:id="rId6" name="Control 6"/>
      </mc:Fallback>
    </mc:AlternateContent>
    <mc:AlternateContent xmlns:mc="http://schemas.openxmlformats.org/markup-compatibility/2006">
      <mc:Choice Requires="x14">
        <control shapeId="5127" r:id="rId8" name="Control 7">
          <controlPr defaultSize="0" autoPict="0" r:id="rId9">
            <anchor moveWithCells="1">
              <from>
                <xdr:col>7</xdr:col>
                <xdr:colOff>0</xdr:colOff>
                <xdr:row>0</xdr:row>
                <xdr:rowOff>0</xdr:rowOff>
              </from>
              <to>
                <xdr:col>7</xdr:col>
                <xdr:colOff>914400</xdr:colOff>
                <xdr:row>1</xdr:row>
                <xdr:rowOff>30480</xdr:rowOff>
              </to>
            </anchor>
          </controlPr>
        </control>
      </mc:Choice>
      <mc:Fallback>
        <control shapeId="5127" r:id="rId8" name="Control 7"/>
      </mc:Fallback>
    </mc:AlternateContent>
    <mc:AlternateContent xmlns:mc="http://schemas.openxmlformats.org/markup-compatibility/2006">
      <mc:Choice Requires="x14">
        <control shapeId="5128" r:id="rId10" name="Control 8">
          <controlPr defaultSize="0" autoPict="0" r:id="rId9">
            <anchor moveWithCells="1">
              <from>
                <xdr:col>7</xdr:col>
                <xdr:colOff>0</xdr:colOff>
                <xdr:row>0</xdr:row>
                <xdr:rowOff>0</xdr:rowOff>
              </from>
              <to>
                <xdr:col>7</xdr:col>
                <xdr:colOff>914400</xdr:colOff>
                <xdr:row>1</xdr:row>
                <xdr:rowOff>30480</xdr:rowOff>
              </to>
            </anchor>
          </controlPr>
        </control>
      </mc:Choice>
      <mc:Fallback>
        <control shapeId="5128" r:id="rId10" name="Control 8"/>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8"/>
  <sheetViews>
    <sheetView topLeftCell="A205" workbookViewId="0">
      <selection activeCell="F37" sqref="F37"/>
    </sheetView>
  </sheetViews>
  <sheetFormatPr defaultRowHeight="14.4"/>
  <cols>
    <col min="3" max="3" width="29" customWidth="1"/>
    <col min="4" max="4" width="11.25" customWidth="1"/>
    <col min="5" max="5" width="19.625" style="342" customWidth="1"/>
    <col min="6" max="6" width="23.625" style="342" customWidth="1"/>
    <col min="7" max="7" width="9.75" style="517" customWidth="1"/>
    <col min="8" max="8" width="69.25" style="418" customWidth="1"/>
  </cols>
  <sheetData>
    <row r="1" spans="1:13" ht="15.6">
      <c r="A1" s="80" t="s">
        <v>48</v>
      </c>
      <c r="H1" s="528" t="s">
        <v>54</v>
      </c>
    </row>
    <row r="2" spans="1:13" ht="18.75" customHeight="1">
      <c r="A2" s="184"/>
      <c r="B2" s="35"/>
      <c r="C2" s="18"/>
      <c r="D2" s="35"/>
      <c r="E2" s="343" t="s">
        <v>1395</v>
      </c>
      <c r="F2" s="344"/>
      <c r="G2" s="518"/>
      <c r="H2" s="541" t="s">
        <v>58</v>
      </c>
    </row>
    <row r="3" spans="1:13" ht="29.4" thickBot="1">
      <c r="A3" s="323" t="s">
        <v>1394</v>
      </c>
      <c r="B3" s="764" t="s">
        <v>1393</v>
      </c>
      <c r="C3" s="764"/>
      <c r="D3" s="47" t="s">
        <v>1392</v>
      </c>
      <c r="E3" s="443" t="s">
        <v>1391</v>
      </c>
      <c r="F3" s="346" t="s">
        <v>1390</v>
      </c>
      <c r="G3" s="519"/>
      <c r="H3" s="542" t="s">
        <v>55</v>
      </c>
    </row>
    <row r="4" spans="1:13" ht="29.4" thickBot="1">
      <c r="A4" s="324">
        <v>1</v>
      </c>
      <c r="B4" s="325" t="s">
        <v>1577</v>
      </c>
      <c r="C4" s="326"/>
      <c r="D4" s="451"/>
      <c r="E4" s="455">
        <v>233</v>
      </c>
      <c r="F4" s="456">
        <f>SUM(D4*E4)</f>
        <v>0</v>
      </c>
      <c r="G4" s="520"/>
      <c r="H4" s="542" t="s">
        <v>56</v>
      </c>
    </row>
    <row r="5" spans="1:13">
      <c r="A5" s="327"/>
      <c r="B5" s="328" t="s">
        <v>1913</v>
      </c>
      <c r="C5" s="329" t="s">
        <v>815</v>
      </c>
      <c r="D5" s="112"/>
      <c r="E5" s="347"/>
      <c r="F5" s="348"/>
      <c r="G5" s="520"/>
      <c r="H5" s="543" t="s">
        <v>57</v>
      </c>
    </row>
    <row r="6" spans="1:13">
      <c r="A6" s="327"/>
      <c r="B6" s="328" t="s">
        <v>1913</v>
      </c>
      <c r="C6" s="329" t="s">
        <v>817</v>
      </c>
      <c r="D6" s="112"/>
      <c r="E6" s="347"/>
      <c r="F6" s="348"/>
      <c r="G6" s="520"/>
      <c r="H6" s="529"/>
    </row>
    <row r="7" spans="1:13">
      <c r="A7" s="327"/>
      <c r="B7" s="328" t="s">
        <v>1913</v>
      </c>
      <c r="C7" s="329" t="s">
        <v>816</v>
      </c>
      <c r="D7" s="112"/>
      <c r="E7" s="347"/>
      <c r="F7" s="348"/>
      <c r="G7" s="520"/>
      <c r="H7" s="530"/>
    </row>
    <row r="8" spans="1:13">
      <c r="A8" s="330"/>
      <c r="B8" s="328" t="s">
        <v>1913</v>
      </c>
      <c r="C8" s="329" t="s">
        <v>818</v>
      </c>
      <c r="D8" s="112"/>
      <c r="E8" s="349"/>
      <c r="F8" s="350"/>
      <c r="G8" s="521"/>
      <c r="H8" s="530"/>
    </row>
    <row r="9" spans="1:13">
      <c r="A9" s="330"/>
      <c r="B9" s="328" t="s">
        <v>1913</v>
      </c>
      <c r="C9" s="329" t="s">
        <v>819</v>
      </c>
      <c r="D9" s="112"/>
      <c r="E9" s="349"/>
      <c r="F9" s="350"/>
      <c r="G9" s="521"/>
      <c r="H9" s="530"/>
    </row>
    <row r="10" spans="1:13">
      <c r="A10" s="330"/>
      <c r="B10" s="328" t="s">
        <v>1913</v>
      </c>
      <c r="C10" s="329" t="s">
        <v>820</v>
      </c>
      <c r="D10" s="112"/>
      <c r="E10" s="349"/>
      <c r="F10" s="350"/>
      <c r="G10" s="521"/>
      <c r="H10" s="530"/>
    </row>
    <row r="11" spans="1:13">
      <c r="A11" s="330"/>
      <c r="B11" s="328" t="s">
        <v>1913</v>
      </c>
      <c r="C11" s="329" t="s">
        <v>821</v>
      </c>
      <c r="D11" s="112"/>
      <c r="E11" s="349"/>
      <c r="F11" s="350"/>
      <c r="G11" s="521"/>
      <c r="H11" s="530"/>
    </row>
    <row r="12" spans="1:13">
      <c r="A12" s="330"/>
      <c r="B12" s="328" t="s">
        <v>1913</v>
      </c>
      <c r="C12" s="329" t="s">
        <v>822</v>
      </c>
      <c r="D12" s="112"/>
      <c r="E12" s="349"/>
      <c r="F12" s="350"/>
      <c r="G12" s="521"/>
      <c r="H12" s="530"/>
    </row>
    <row r="13" spans="1:13">
      <c r="A13" s="330"/>
      <c r="B13" s="328"/>
      <c r="C13" s="331"/>
      <c r="D13" s="112"/>
      <c r="E13" s="349"/>
      <c r="F13" s="350"/>
      <c r="G13" s="521"/>
      <c r="H13" s="530"/>
    </row>
    <row r="14" spans="1:13">
      <c r="A14" s="330"/>
      <c r="B14" s="332" t="s">
        <v>60</v>
      </c>
      <c r="C14" s="329"/>
      <c r="D14" s="112"/>
      <c r="E14" s="349"/>
      <c r="F14" s="350"/>
      <c r="G14" s="521"/>
      <c r="H14" s="530"/>
    </row>
    <row r="15" spans="1:13" ht="15.6">
      <c r="A15" s="333"/>
      <c r="B15" s="328"/>
      <c r="C15" s="334"/>
      <c r="D15" s="31"/>
      <c r="E15" s="351"/>
      <c r="F15" s="352"/>
      <c r="G15" s="522"/>
      <c r="H15" s="530"/>
      <c r="M15" s="10"/>
    </row>
    <row r="16" spans="1:13" ht="15.6">
      <c r="A16" s="335"/>
      <c r="B16" s="328"/>
      <c r="C16" s="336"/>
      <c r="D16" s="112"/>
      <c r="E16" s="351"/>
      <c r="F16" s="353"/>
      <c r="G16" s="523"/>
      <c r="H16" s="530"/>
    </row>
    <row r="17" spans="1:15">
      <c r="A17" s="333"/>
      <c r="B17" s="337"/>
      <c r="C17" s="338" t="s">
        <v>1308</v>
      </c>
      <c r="D17" s="23" t="s">
        <v>1307</v>
      </c>
      <c r="E17" s="338" t="s">
        <v>1306</v>
      </c>
      <c r="F17" s="354" t="s">
        <v>1305</v>
      </c>
      <c r="G17" s="524"/>
      <c r="H17" s="530"/>
    </row>
    <row r="18" spans="1:15">
      <c r="A18" s="339"/>
      <c r="B18" s="340"/>
      <c r="C18" s="341" t="s">
        <v>823</v>
      </c>
      <c r="D18" s="25" t="s">
        <v>1399</v>
      </c>
      <c r="E18" s="341" t="s">
        <v>1399</v>
      </c>
      <c r="F18" s="355" t="s">
        <v>1399</v>
      </c>
      <c r="G18" s="524"/>
      <c r="H18" s="530"/>
    </row>
    <row r="19" spans="1:15">
      <c r="A19" s="15"/>
      <c r="B19" s="15"/>
      <c r="C19" s="15"/>
      <c r="D19" s="6"/>
      <c r="E19" s="331"/>
      <c r="F19" s="331"/>
      <c r="G19" s="525"/>
      <c r="H19" s="530"/>
    </row>
    <row r="20" spans="1:15" s="15" customFormat="1">
      <c r="A20" s="137"/>
      <c r="B20" s="35"/>
      <c r="C20" s="18"/>
      <c r="D20" s="18"/>
      <c r="E20" s="343" t="s">
        <v>1395</v>
      </c>
      <c r="F20" s="344"/>
      <c r="G20" s="518"/>
      <c r="H20" s="532"/>
      <c r="I20" s="183"/>
      <c r="J20" s="18"/>
      <c r="K20" s="180"/>
      <c r="L20" s="180"/>
      <c r="M20" s="180"/>
      <c r="N20" s="198"/>
      <c r="O20" s="180"/>
    </row>
    <row r="21" spans="1:15" s="15" customFormat="1" ht="15" thickBot="1">
      <c r="A21" s="36" t="s">
        <v>1394</v>
      </c>
      <c r="B21" s="792" t="s">
        <v>1393</v>
      </c>
      <c r="C21" s="793"/>
      <c r="D21" s="47" t="s">
        <v>1392</v>
      </c>
      <c r="E21" s="443" t="s">
        <v>1391</v>
      </c>
      <c r="F21" s="346" t="s">
        <v>1390</v>
      </c>
      <c r="G21" s="519"/>
      <c r="H21" s="532"/>
      <c r="I21" s="183"/>
      <c r="J21" s="196"/>
      <c r="K21" s="180"/>
      <c r="L21" s="180"/>
      <c r="M21" s="180"/>
      <c r="N21" s="198"/>
      <c r="O21" s="180"/>
    </row>
    <row r="22" spans="1:15" s="15" customFormat="1" ht="15" thickBot="1">
      <c r="A22" s="185">
        <v>2</v>
      </c>
      <c r="B22" s="773" t="s">
        <v>845</v>
      </c>
      <c r="C22" s="774"/>
      <c r="D22" s="451"/>
      <c r="E22" s="455">
        <v>150</v>
      </c>
      <c r="F22" s="456">
        <f>SUM(D22*E22)</f>
        <v>0</v>
      </c>
      <c r="G22" s="520"/>
      <c r="H22" s="532"/>
      <c r="I22" s="183"/>
      <c r="J22" s="18"/>
      <c r="K22" s="180"/>
      <c r="L22" s="180"/>
      <c r="M22" s="180"/>
      <c r="N22" s="198"/>
      <c r="O22" s="180"/>
    </row>
    <row r="23" spans="1:15" s="15" customFormat="1">
      <c r="A23" s="40"/>
      <c r="B23" s="46" t="s">
        <v>1913</v>
      </c>
      <c r="C23" s="132" t="s">
        <v>846</v>
      </c>
      <c r="D23" s="62"/>
      <c r="E23" s="349"/>
      <c r="F23" s="350"/>
      <c r="G23" s="521"/>
      <c r="H23" s="532"/>
      <c r="I23" s="183"/>
      <c r="J23" s="18"/>
      <c r="K23" s="180"/>
      <c r="L23" s="180"/>
      <c r="M23" s="180"/>
      <c r="N23" s="198"/>
      <c r="O23" s="180"/>
    </row>
    <row r="24" spans="1:15" s="15" customFormat="1">
      <c r="A24" s="40"/>
      <c r="B24" s="46"/>
      <c r="C24" s="132" t="s">
        <v>847</v>
      </c>
      <c r="D24" s="62"/>
      <c r="E24" s="349"/>
      <c r="F24" s="350"/>
      <c r="G24" s="521"/>
      <c r="H24" s="532"/>
      <c r="I24" s="183"/>
      <c r="J24" s="18"/>
      <c r="K24" s="199"/>
      <c r="L24" s="180"/>
      <c r="M24" s="180"/>
      <c r="N24" s="198"/>
      <c r="O24" s="180"/>
    </row>
    <row r="25" spans="1:15" s="15" customFormat="1">
      <c r="A25" s="40"/>
      <c r="B25" s="46" t="s">
        <v>1913</v>
      </c>
      <c r="C25" s="132" t="s">
        <v>1806</v>
      </c>
      <c r="D25" s="62"/>
      <c r="E25" s="349"/>
      <c r="F25" s="350"/>
      <c r="G25" s="521"/>
      <c r="H25" s="532"/>
      <c r="I25" s="183"/>
      <c r="J25" s="18"/>
      <c r="K25" s="180"/>
      <c r="L25" s="180"/>
      <c r="M25" s="180"/>
      <c r="N25" s="198"/>
      <c r="O25" s="180"/>
    </row>
    <row r="26" spans="1:15" s="15" customFormat="1">
      <c r="A26" s="40"/>
      <c r="B26" s="46" t="s">
        <v>1913</v>
      </c>
      <c r="C26" s="132" t="s">
        <v>1807</v>
      </c>
      <c r="D26" s="62"/>
      <c r="E26" s="349"/>
      <c r="F26" s="350"/>
      <c r="G26" s="521"/>
      <c r="H26" s="532"/>
      <c r="I26" s="183"/>
      <c r="J26" s="18"/>
      <c r="K26" s="180"/>
      <c r="L26" s="180"/>
      <c r="M26" s="180"/>
      <c r="N26" s="198"/>
      <c r="O26" s="180"/>
    </row>
    <row r="27" spans="1:15" s="15" customFormat="1">
      <c r="A27" s="40"/>
      <c r="B27" s="46" t="s">
        <v>1913</v>
      </c>
      <c r="C27" s="132" t="s">
        <v>1808</v>
      </c>
      <c r="D27" s="62"/>
      <c r="E27" s="349"/>
      <c r="F27" s="350"/>
      <c r="G27" s="521"/>
      <c r="H27" s="532"/>
      <c r="I27" s="183"/>
      <c r="J27" s="18"/>
      <c r="K27" s="180"/>
      <c r="L27" s="180"/>
      <c r="M27" s="180"/>
      <c r="N27" s="198"/>
      <c r="O27" s="180"/>
    </row>
    <row r="28" spans="1:15" s="15" customFormat="1">
      <c r="A28" s="40"/>
      <c r="B28" s="46" t="s">
        <v>1913</v>
      </c>
      <c r="C28" s="132" t="s">
        <v>1809</v>
      </c>
      <c r="D28" s="62"/>
      <c r="E28" s="349"/>
      <c r="F28" s="350"/>
      <c r="G28" s="521"/>
      <c r="H28" s="532"/>
      <c r="I28" s="183"/>
      <c r="J28" s="18"/>
      <c r="K28" s="180"/>
      <c r="L28" s="180"/>
      <c r="M28" s="180"/>
      <c r="N28" s="198"/>
      <c r="O28" s="180"/>
    </row>
    <row r="29" spans="1:15" s="15" customFormat="1">
      <c r="A29" s="40"/>
      <c r="B29" s="46" t="s">
        <v>1913</v>
      </c>
      <c r="C29" s="132" t="s">
        <v>1810</v>
      </c>
      <c r="D29" s="62"/>
      <c r="E29" s="349"/>
      <c r="F29" s="350"/>
      <c r="G29" s="521"/>
      <c r="H29" s="532"/>
      <c r="I29" s="183"/>
      <c r="J29" s="18"/>
      <c r="K29" s="180"/>
      <c r="L29" s="180"/>
      <c r="M29" s="180"/>
      <c r="N29" s="198"/>
      <c r="O29" s="180"/>
    </row>
    <row r="30" spans="1:15" s="15" customFormat="1">
      <c r="A30" s="55"/>
      <c r="B30" s="66"/>
      <c r="C30" s="132"/>
      <c r="D30" s="62"/>
      <c r="E30" s="349"/>
      <c r="F30" s="350"/>
      <c r="G30" s="521"/>
      <c r="H30" s="532"/>
      <c r="I30" s="183"/>
      <c r="J30" s="18"/>
      <c r="K30" s="180"/>
      <c r="L30" s="180"/>
      <c r="M30" s="180"/>
      <c r="N30" s="198"/>
      <c r="O30" s="180"/>
    </row>
    <row r="31" spans="1:15" s="15" customFormat="1">
      <c r="A31" s="55"/>
      <c r="B31" s="66"/>
      <c r="C31" s="120"/>
      <c r="D31" s="62"/>
      <c r="E31" s="349"/>
      <c r="F31" s="350"/>
      <c r="G31" s="521"/>
      <c r="H31" s="532"/>
      <c r="I31" s="183"/>
      <c r="J31" s="18"/>
      <c r="K31" s="180"/>
      <c r="L31" s="180"/>
      <c r="M31" s="180"/>
      <c r="N31" s="198"/>
      <c r="O31" s="180"/>
    </row>
    <row r="32" spans="1:15" s="15" customFormat="1">
      <c r="A32" s="65"/>
      <c r="B32" s="130" t="s">
        <v>61</v>
      </c>
      <c r="C32" s="96"/>
      <c r="D32" s="31"/>
      <c r="E32" s="356"/>
      <c r="F32" s="352"/>
      <c r="G32" s="522"/>
      <c r="H32" s="532"/>
      <c r="I32" s="183"/>
      <c r="J32" s="18"/>
      <c r="K32" s="180"/>
      <c r="L32" s="180"/>
      <c r="M32" s="180"/>
      <c r="N32" s="198"/>
      <c r="O32" s="180"/>
    </row>
    <row r="33" spans="1:15" s="15" customFormat="1">
      <c r="A33" s="65"/>
      <c r="B33" s="121"/>
      <c r="C33" s="96"/>
      <c r="D33" s="31"/>
      <c r="E33" s="356"/>
      <c r="F33" s="352"/>
      <c r="G33" s="522"/>
      <c r="H33" s="532"/>
      <c r="I33" s="183"/>
      <c r="J33" s="18"/>
      <c r="K33" s="180"/>
      <c r="L33" s="180"/>
      <c r="M33" s="180"/>
      <c r="N33" s="198"/>
      <c r="O33" s="180"/>
    </row>
    <row r="34" spans="1:15" s="15" customFormat="1">
      <c r="A34" s="65"/>
      <c r="B34" s="45"/>
      <c r="C34" s="23" t="s">
        <v>1308</v>
      </c>
      <c r="D34" s="23" t="s">
        <v>1307</v>
      </c>
      <c r="E34" s="338" t="s">
        <v>1306</v>
      </c>
      <c r="F34" s="354" t="s">
        <v>1305</v>
      </c>
      <c r="G34" s="524"/>
      <c r="H34" s="532"/>
      <c r="I34" s="183"/>
      <c r="J34" s="18"/>
      <c r="K34" s="180"/>
      <c r="L34" s="180"/>
      <c r="M34" s="180"/>
      <c r="N34" s="198"/>
      <c r="O34" s="180"/>
    </row>
    <row r="35" spans="1:15" s="15" customFormat="1">
      <c r="A35" s="60"/>
      <c r="B35" s="27"/>
      <c r="C35" s="25" t="s">
        <v>1399</v>
      </c>
      <c r="D35" s="25" t="s">
        <v>1399</v>
      </c>
      <c r="E35" s="341" t="s">
        <v>1399</v>
      </c>
      <c r="F35" s="355" t="s">
        <v>1399</v>
      </c>
      <c r="G35" s="524"/>
      <c r="H35" s="532"/>
      <c r="I35" s="183"/>
      <c r="J35" s="18"/>
      <c r="K35" s="180"/>
      <c r="L35" s="180"/>
      <c r="M35" s="180"/>
      <c r="N35" s="198"/>
      <c r="O35" s="180"/>
    </row>
    <row r="36" spans="1:15">
      <c r="H36" s="530"/>
    </row>
    <row r="37" spans="1:15">
      <c r="H37" s="530"/>
    </row>
    <row r="38" spans="1:15" s="15" customFormat="1">
      <c r="B38" s="35"/>
      <c r="C38" s="18"/>
      <c r="D38" s="18"/>
      <c r="E38" s="343" t="s">
        <v>1395</v>
      </c>
      <c r="F38" s="344"/>
      <c r="G38" s="518"/>
      <c r="H38" s="532"/>
      <c r="I38" s="152"/>
      <c r="J38" s="18"/>
      <c r="K38" s="180"/>
      <c r="L38" s="180"/>
      <c r="M38" s="180"/>
      <c r="N38" s="198"/>
      <c r="O38" s="180"/>
    </row>
    <row r="39" spans="1:15" s="15" customFormat="1" ht="15" thickBot="1">
      <c r="A39" s="36" t="s">
        <v>1394</v>
      </c>
      <c r="B39" s="792" t="s">
        <v>1393</v>
      </c>
      <c r="C39" s="793"/>
      <c r="D39" s="36" t="s">
        <v>1392</v>
      </c>
      <c r="E39" s="443" t="s">
        <v>1391</v>
      </c>
      <c r="F39" s="357" t="s">
        <v>1390</v>
      </c>
      <c r="G39" s="519"/>
      <c r="H39" s="532"/>
      <c r="I39" s="152"/>
      <c r="J39" s="18"/>
      <c r="K39" s="180"/>
      <c r="L39" s="180"/>
      <c r="M39" s="180"/>
      <c r="N39" s="198"/>
      <c r="O39" s="180"/>
    </row>
    <row r="40" spans="1:15" s="15" customFormat="1" ht="15" thickBot="1">
      <c r="A40" s="185">
        <v>3</v>
      </c>
      <c r="B40" s="773" t="s">
        <v>62</v>
      </c>
      <c r="C40" s="774"/>
      <c r="D40" s="451"/>
      <c r="E40" s="455">
        <v>190</v>
      </c>
      <c r="F40" s="456">
        <f>SUM(D40*E40)</f>
        <v>0</v>
      </c>
      <c r="G40" s="520"/>
      <c r="H40" s="532"/>
      <c r="I40" s="152"/>
      <c r="J40" s="18"/>
      <c r="K40" s="180"/>
      <c r="L40" s="180"/>
      <c r="M40" s="180"/>
      <c r="N40" s="198"/>
      <c r="O40" s="180"/>
    </row>
    <row r="41" spans="1:15" s="15" customFormat="1">
      <c r="A41" s="40"/>
      <c r="B41" s="565" t="s">
        <v>1913</v>
      </c>
      <c r="C41" s="564" t="s">
        <v>63</v>
      </c>
      <c r="D41" s="62"/>
      <c r="E41" s="349"/>
      <c r="F41" s="350"/>
      <c r="G41" s="521"/>
      <c r="H41" s="532"/>
      <c r="I41" s="18"/>
      <c r="J41" s="18"/>
      <c r="K41" s="180"/>
      <c r="L41" s="180"/>
      <c r="M41" s="180"/>
      <c r="N41" s="198"/>
      <c r="O41" s="180"/>
    </row>
    <row r="42" spans="1:15" s="15" customFormat="1">
      <c r="A42" s="40"/>
      <c r="B42" s="565" t="s">
        <v>1913</v>
      </c>
      <c r="C42" s="564" t="s">
        <v>64</v>
      </c>
      <c r="D42" s="62"/>
      <c r="E42" s="349"/>
      <c r="F42" s="350"/>
      <c r="G42" s="521"/>
      <c r="H42" s="532"/>
      <c r="I42" s="183"/>
      <c r="J42" s="18"/>
      <c r="K42" s="180"/>
      <c r="L42" s="180"/>
      <c r="M42" s="180"/>
      <c r="N42" s="198"/>
      <c r="O42" s="180"/>
    </row>
    <row r="43" spans="1:15" s="15" customFormat="1">
      <c r="A43" s="40"/>
      <c r="B43" s="565" t="s">
        <v>1913</v>
      </c>
      <c r="C43" s="564" t="s">
        <v>65</v>
      </c>
      <c r="D43" s="62"/>
      <c r="E43" s="349"/>
      <c r="F43" s="350"/>
      <c r="G43" s="521"/>
      <c r="H43" s="532"/>
      <c r="I43" s="183"/>
      <c r="J43" s="18"/>
      <c r="K43" s="180"/>
      <c r="L43" s="180"/>
      <c r="M43" s="180"/>
      <c r="N43" s="198"/>
      <c r="O43" s="180"/>
    </row>
    <row r="44" spans="1:15" s="15" customFormat="1">
      <c r="A44" s="40"/>
      <c r="B44" s="565" t="s">
        <v>1913</v>
      </c>
      <c r="C44" s="564" t="s">
        <v>67</v>
      </c>
      <c r="D44" s="62"/>
      <c r="E44" s="349"/>
      <c r="F44" s="350"/>
      <c r="G44" s="521"/>
      <c r="H44" s="532"/>
      <c r="I44" s="183"/>
      <c r="J44" s="18"/>
      <c r="K44" s="180"/>
      <c r="L44" s="180"/>
      <c r="M44" s="180"/>
      <c r="N44" s="198"/>
      <c r="O44" s="180"/>
    </row>
    <row r="45" spans="1:15" s="15" customFormat="1">
      <c r="A45" s="40"/>
      <c r="B45" s="565" t="s">
        <v>1913</v>
      </c>
      <c r="C45" s="564" t="s">
        <v>68</v>
      </c>
      <c r="D45" s="62"/>
      <c r="E45" s="349"/>
      <c r="F45" s="350"/>
      <c r="G45" s="521"/>
      <c r="H45" s="532"/>
      <c r="I45" s="183"/>
      <c r="J45" s="18"/>
      <c r="K45" s="180"/>
      <c r="L45" s="180"/>
      <c r="M45" s="180"/>
      <c r="N45" s="198"/>
      <c r="O45" s="180"/>
    </row>
    <row r="46" spans="1:15" s="15" customFormat="1">
      <c r="A46" s="40"/>
      <c r="B46" s="565" t="s">
        <v>1913</v>
      </c>
      <c r="C46" s="564" t="s">
        <v>441</v>
      </c>
      <c r="D46" s="62"/>
      <c r="E46" s="349"/>
      <c r="F46" s="350"/>
      <c r="G46" s="521"/>
      <c r="H46" s="532"/>
      <c r="I46" s="183"/>
      <c r="J46" s="18"/>
      <c r="K46" s="180"/>
      <c r="L46" s="180"/>
      <c r="M46" s="180"/>
      <c r="N46" s="198"/>
      <c r="O46" s="180"/>
    </row>
    <row r="47" spans="1:15" s="15" customFormat="1">
      <c r="A47" s="40"/>
      <c r="B47" s="46"/>
      <c r="C47" s="18"/>
      <c r="D47" s="31"/>
      <c r="E47" s="356"/>
      <c r="F47" s="352"/>
      <c r="G47" s="522"/>
      <c r="H47" s="532"/>
      <c r="I47" s="183"/>
      <c r="J47" s="18"/>
      <c r="K47" s="74" t="s">
        <v>836</v>
      </c>
      <c r="L47" s="180"/>
      <c r="M47" s="180"/>
      <c r="N47" s="198"/>
      <c r="O47" s="180"/>
    </row>
    <row r="48" spans="1:15" s="15" customFormat="1">
      <c r="A48" s="40"/>
      <c r="B48" s="46"/>
      <c r="D48" s="31"/>
      <c r="E48" s="356"/>
      <c r="F48" s="352"/>
      <c r="G48" s="522"/>
      <c r="H48" s="532"/>
      <c r="I48" s="183"/>
      <c r="J48" s="18"/>
      <c r="K48" s="180"/>
      <c r="L48" s="180"/>
      <c r="M48" s="180"/>
      <c r="N48" s="198"/>
      <c r="O48" s="180"/>
    </row>
    <row r="49" spans="1:15" s="15" customFormat="1">
      <c r="A49" s="40"/>
      <c r="B49" s="41"/>
      <c r="C49" s="18"/>
      <c r="D49" s="31"/>
      <c r="E49" s="356"/>
      <c r="F49" s="352"/>
      <c r="G49" s="522"/>
      <c r="H49" s="532"/>
      <c r="I49" s="183"/>
      <c r="J49" s="18"/>
      <c r="K49" s="180"/>
      <c r="L49" s="180"/>
      <c r="M49" s="180"/>
      <c r="N49" s="198"/>
      <c r="O49" s="180"/>
    </row>
    <row r="50" spans="1:15" s="15" customFormat="1">
      <c r="A50" s="40"/>
      <c r="B50" s="41"/>
      <c r="C50" s="18"/>
      <c r="D50" s="31"/>
      <c r="E50" s="356"/>
      <c r="F50" s="352"/>
      <c r="G50" s="522"/>
      <c r="H50" s="532"/>
      <c r="I50" s="183"/>
      <c r="J50" s="18"/>
      <c r="K50" s="180"/>
      <c r="L50" s="180"/>
      <c r="M50" s="180"/>
      <c r="N50" s="198"/>
      <c r="O50" s="180"/>
    </row>
    <row r="51" spans="1:15" s="15" customFormat="1">
      <c r="A51" s="40"/>
      <c r="B51" s="46"/>
      <c r="C51" s="18"/>
      <c r="D51" s="31"/>
      <c r="E51" s="356"/>
      <c r="F51" s="352"/>
      <c r="G51" s="522"/>
      <c r="H51" s="532"/>
      <c r="I51" s="183"/>
      <c r="J51" s="18"/>
      <c r="K51" s="180"/>
      <c r="L51" s="180"/>
      <c r="M51" s="180"/>
      <c r="N51" s="198"/>
      <c r="O51" s="180"/>
    </row>
    <row r="52" spans="1:15" s="15" customFormat="1">
      <c r="A52" s="40"/>
      <c r="B52" s="46"/>
      <c r="C52" s="18"/>
      <c r="D52" s="31"/>
      <c r="E52" s="356"/>
      <c r="F52" s="352"/>
      <c r="G52" s="522"/>
      <c r="H52" s="532"/>
      <c r="I52" s="183"/>
      <c r="J52" s="18"/>
      <c r="K52" s="180"/>
      <c r="L52" s="180"/>
      <c r="M52" s="180"/>
      <c r="N52" s="198"/>
      <c r="O52" s="180"/>
    </row>
    <row r="53" spans="1:15" s="15" customFormat="1">
      <c r="A53" s="40"/>
      <c r="B53" s="46"/>
      <c r="C53" s="18"/>
      <c r="D53" s="31"/>
      <c r="E53" s="356"/>
      <c r="F53" s="352"/>
      <c r="G53" s="522"/>
      <c r="H53" s="532"/>
      <c r="I53" s="183"/>
      <c r="J53" s="18"/>
      <c r="K53" s="180"/>
      <c r="L53" s="180"/>
      <c r="M53" s="180"/>
      <c r="N53" s="198"/>
      <c r="O53" s="180"/>
    </row>
    <row r="54" spans="1:15" s="15" customFormat="1">
      <c r="A54" s="40"/>
      <c r="B54" s="46"/>
      <c r="C54" s="18"/>
      <c r="D54" s="31"/>
      <c r="E54" s="356"/>
      <c r="F54" s="352"/>
      <c r="G54" s="522"/>
      <c r="H54" s="532"/>
      <c r="I54" s="183"/>
      <c r="J54" s="18"/>
      <c r="K54" s="180"/>
      <c r="L54" s="180"/>
      <c r="M54" s="180"/>
      <c r="N54" s="198"/>
      <c r="O54" s="180"/>
    </row>
    <row r="55" spans="1:15" s="15" customFormat="1">
      <c r="A55" s="40"/>
      <c r="B55" s="46"/>
      <c r="C55" s="18"/>
      <c r="D55" s="31"/>
      <c r="E55" s="356"/>
      <c r="F55" s="352"/>
      <c r="G55" s="522"/>
      <c r="H55" s="532"/>
      <c r="I55" s="183"/>
      <c r="J55" s="18"/>
      <c r="K55" s="180"/>
      <c r="L55" s="180"/>
      <c r="M55" s="180"/>
      <c r="N55" s="198"/>
      <c r="O55" s="180"/>
    </row>
    <row r="56" spans="1:15" s="15" customFormat="1">
      <c r="A56" s="40"/>
      <c r="B56" s="41"/>
      <c r="C56" s="18"/>
      <c r="D56" s="31"/>
      <c r="E56" s="356"/>
      <c r="F56" s="352"/>
      <c r="G56" s="522"/>
      <c r="H56" s="532"/>
      <c r="I56" s="183"/>
      <c r="J56" s="18"/>
      <c r="K56" s="180"/>
      <c r="L56" s="180"/>
      <c r="M56" s="180"/>
      <c r="N56" s="198"/>
      <c r="O56" s="180"/>
    </row>
    <row r="57" spans="1:15" s="15" customFormat="1">
      <c r="A57" s="40"/>
      <c r="B57" s="130" t="s">
        <v>66</v>
      </c>
      <c r="C57" s="18"/>
      <c r="D57" s="31"/>
      <c r="E57" s="356"/>
      <c r="F57" s="352"/>
      <c r="G57" s="522"/>
      <c r="H57" s="532"/>
      <c r="I57" s="183"/>
      <c r="J57" s="18"/>
      <c r="K57" s="180"/>
      <c r="L57" s="180"/>
      <c r="M57" s="180"/>
      <c r="N57" s="198"/>
      <c r="O57" s="180"/>
    </row>
    <row r="58" spans="1:15" s="15" customFormat="1">
      <c r="A58" s="55"/>
      <c r="B58" s="109"/>
      <c r="C58" s="120"/>
      <c r="D58" s="62"/>
      <c r="E58" s="349"/>
      <c r="F58" s="350"/>
      <c r="G58" s="521"/>
      <c r="H58" s="532"/>
      <c r="I58" s="183"/>
      <c r="J58" s="18"/>
      <c r="K58" s="180"/>
      <c r="L58" s="180"/>
      <c r="M58" s="180"/>
      <c r="N58" s="198"/>
      <c r="O58" s="180"/>
    </row>
    <row r="59" spans="1:15" s="15" customFormat="1">
      <c r="A59" s="65"/>
      <c r="B59" s="45"/>
      <c r="C59" s="23" t="s">
        <v>1308</v>
      </c>
      <c r="D59" s="23" t="s">
        <v>1307</v>
      </c>
      <c r="E59" s="338" t="s">
        <v>1306</v>
      </c>
      <c r="F59" s="354" t="s">
        <v>1305</v>
      </c>
      <c r="G59" s="524"/>
      <c r="H59" s="532"/>
      <c r="I59" s="183"/>
      <c r="J59" s="18"/>
      <c r="K59" s="180"/>
      <c r="L59" s="180"/>
      <c r="M59" s="180"/>
      <c r="N59" s="198"/>
      <c r="O59" s="180"/>
    </row>
    <row r="60" spans="1:15" s="15" customFormat="1">
      <c r="A60" s="60"/>
      <c r="B60" s="27"/>
      <c r="C60" s="25"/>
      <c r="D60" s="25" t="s">
        <v>1399</v>
      </c>
      <c r="E60" s="341" t="s">
        <v>1399</v>
      </c>
      <c r="F60" s="355" t="s">
        <v>1399</v>
      </c>
      <c r="G60" s="524"/>
      <c r="H60" s="532"/>
      <c r="I60" s="183"/>
      <c r="J60" s="18"/>
      <c r="K60" s="180"/>
      <c r="L60" s="180"/>
      <c r="M60" s="180"/>
      <c r="N60" s="198"/>
      <c r="O60" s="180"/>
    </row>
    <row r="61" spans="1:15">
      <c r="H61" s="530"/>
    </row>
    <row r="62" spans="1:15">
      <c r="H62" s="530"/>
    </row>
    <row r="63" spans="1:15">
      <c r="A63" s="53"/>
      <c r="B63" s="35"/>
      <c r="C63" s="29"/>
      <c r="D63" s="35"/>
      <c r="E63" s="343" t="s">
        <v>1395</v>
      </c>
      <c r="F63" s="358"/>
      <c r="G63" s="526"/>
      <c r="H63" s="533"/>
    </row>
    <row r="64" spans="1:15" ht="15" thickBot="1">
      <c r="A64" s="61" t="s">
        <v>1394</v>
      </c>
      <c r="B64" s="791" t="s">
        <v>1393</v>
      </c>
      <c r="C64" s="791"/>
      <c r="D64" s="47" t="s">
        <v>1392</v>
      </c>
      <c r="E64" s="443" t="s">
        <v>1391</v>
      </c>
      <c r="F64" s="346" t="s">
        <v>1390</v>
      </c>
      <c r="G64" s="519"/>
      <c r="H64" s="534"/>
    </row>
    <row r="65" spans="1:8" ht="15" thickBot="1">
      <c r="A65" s="54">
        <v>4</v>
      </c>
      <c r="B65" s="773" t="s">
        <v>69</v>
      </c>
      <c r="C65" s="774"/>
      <c r="D65" s="451"/>
      <c r="E65" s="455">
        <v>1049</v>
      </c>
      <c r="F65" s="458">
        <f>SUM(D65*E65)</f>
        <v>0</v>
      </c>
      <c r="G65" s="527"/>
      <c r="H65" s="535"/>
    </row>
    <row r="66" spans="1:8">
      <c r="A66" s="75"/>
      <c r="B66" s="565" t="s">
        <v>1913</v>
      </c>
      <c r="C66" s="564" t="s">
        <v>70</v>
      </c>
      <c r="D66" s="112"/>
      <c r="E66" s="347"/>
      <c r="F66" s="359"/>
      <c r="G66" s="527"/>
      <c r="H66" s="535"/>
    </row>
    <row r="67" spans="1:8">
      <c r="A67" s="40"/>
      <c r="B67" s="565"/>
      <c r="C67" t="s">
        <v>71</v>
      </c>
      <c r="D67" s="112"/>
      <c r="E67" s="360"/>
      <c r="F67" s="361"/>
      <c r="G67" s="428"/>
      <c r="H67" s="533"/>
    </row>
    <row r="68" spans="1:8">
      <c r="A68" s="40"/>
      <c r="B68" s="565" t="s">
        <v>1913</v>
      </c>
      <c r="C68" s="564" t="s">
        <v>72</v>
      </c>
      <c r="D68" s="112"/>
      <c r="E68" s="360"/>
      <c r="F68" s="361"/>
      <c r="G68" s="428"/>
      <c r="H68" s="533"/>
    </row>
    <row r="69" spans="1:8">
      <c r="A69" s="40"/>
      <c r="B69" s="565" t="s">
        <v>1913</v>
      </c>
      <c r="C69" s="564" t="s">
        <v>73</v>
      </c>
      <c r="D69" s="112"/>
      <c r="E69" s="360"/>
      <c r="F69" s="361"/>
      <c r="G69" s="428"/>
      <c r="H69" s="533"/>
    </row>
    <row r="70" spans="1:8">
      <c r="A70" s="40"/>
      <c r="B70" s="565"/>
      <c r="C70" t="s">
        <v>74</v>
      </c>
      <c r="D70" s="112"/>
      <c r="E70" s="360"/>
      <c r="F70" s="361"/>
      <c r="G70" s="428"/>
      <c r="H70" s="533"/>
    </row>
    <row r="71" spans="1:8">
      <c r="A71" s="40"/>
      <c r="B71" s="565" t="s">
        <v>1913</v>
      </c>
      <c r="C71" s="564" t="s">
        <v>75</v>
      </c>
      <c r="D71" s="112"/>
      <c r="E71" s="360"/>
      <c r="F71" s="361"/>
      <c r="G71" s="428"/>
      <c r="H71" s="533"/>
    </row>
    <row r="72" spans="1:8" ht="15.6">
      <c r="A72" s="40"/>
      <c r="B72" s="46"/>
      <c r="C72" s="115"/>
      <c r="D72" s="112"/>
      <c r="E72" s="349"/>
      <c r="F72" s="350"/>
      <c r="G72" s="521"/>
      <c r="H72" s="536"/>
    </row>
    <row r="73" spans="1:8" ht="15.6">
      <c r="A73" s="40"/>
      <c r="B73" s="46"/>
      <c r="C73" s="115"/>
      <c r="D73" s="112"/>
      <c r="E73" s="349"/>
      <c r="F73" s="350"/>
      <c r="G73" s="521"/>
      <c r="H73" s="536"/>
    </row>
    <row r="74" spans="1:8" ht="15.6">
      <c r="A74" s="65"/>
      <c r="B74" s="46"/>
      <c r="C74" s="115"/>
      <c r="D74" s="31"/>
      <c r="E74" s="351"/>
      <c r="F74" s="352"/>
      <c r="G74" s="522"/>
      <c r="H74" s="537"/>
    </row>
    <row r="75" spans="1:8" ht="15.6">
      <c r="A75" s="65"/>
      <c r="B75" s="46"/>
      <c r="C75" s="115"/>
      <c r="D75" s="31"/>
      <c r="E75" s="351"/>
      <c r="F75" s="352"/>
      <c r="G75" s="522"/>
      <c r="H75" s="537"/>
    </row>
    <row r="76" spans="1:8" ht="15.6">
      <c r="A76" s="65"/>
      <c r="B76" s="46"/>
      <c r="C76" s="115"/>
      <c r="D76" s="31"/>
      <c r="E76" s="351"/>
      <c r="F76" s="352"/>
      <c r="G76" s="522"/>
      <c r="H76" s="537"/>
    </row>
    <row r="77" spans="1:8" ht="15.6">
      <c r="A77" s="65"/>
      <c r="B77" s="46"/>
      <c r="C77" s="115"/>
      <c r="D77" s="31"/>
      <c r="E77" s="351"/>
      <c r="F77" s="352"/>
      <c r="G77" s="522"/>
      <c r="H77" s="537"/>
    </row>
    <row r="78" spans="1:8" ht="15.6">
      <c r="A78" s="65"/>
      <c r="B78" s="46"/>
      <c r="C78" s="115"/>
      <c r="D78" s="31"/>
      <c r="E78" s="351"/>
      <c r="F78" s="352"/>
      <c r="G78" s="522"/>
      <c r="H78" s="537"/>
    </row>
    <row r="79" spans="1:8" s="15" customFormat="1" ht="15.6">
      <c r="A79" s="65"/>
      <c r="B79" s="46"/>
      <c r="C79" s="268"/>
      <c r="D79" s="31"/>
      <c r="E79" s="351"/>
      <c r="F79" s="352"/>
      <c r="G79" s="522"/>
      <c r="H79" s="537"/>
    </row>
    <row r="80" spans="1:8" s="15" customFormat="1" ht="15.6">
      <c r="A80" s="55"/>
      <c r="B80" s="46"/>
      <c r="C80" s="268"/>
      <c r="D80" s="112"/>
      <c r="E80" s="351"/>
      <c r="F80" s="353"/>
      <c r="G80" s="523"/>
      <c r="H80" s="538"/>
    </row>
    <row r="81" spans="1:8" s="15" customFormat="1" ht="15.6">
      <c r="A81" s="55"/>
      <c r="B81" s="46"/>
      <c r="C81" s="115"/>
      <c r="D81" s="112"/>
      <c r="E81" s="351"/>
      <c r="F81" s="353"/>
      <c r="G81" s="523"/>
      <c r="H81" s="538"/>
    </row>
    <row r="82" spans="1:8" s="15" customFormat="1" ht="15.6">
      <c r="A82" s="55"/>
      <c r="B82" s="46"/>
      <c r="C82" s="115"/>
      <c r="D82" s="112"/>
      <c r="E82" s="351"/>
      <c r="F82" s="353"/>
      <c r="G82" s="523"/>
      <c r="H82" s="538"/>
    </row>
    <row r="83" spans="1:8" s="15" customFormat="1" ht="15.6">
      <c r="A83" s="55"/>
      <c r="B83" s="46"/>
      <c r="C83" s="115"/>
      <c r="D83" s="112"/>
      <c r="E83" s="351"/>
      <c r="F83" s="353"/>
      <c r="G83" s="523"/>
      <c r="H83" s="538"/>
    </row>
    <row r="84" spans="1:8" s="15" customFormat="1" ht="15.6">
      <c r="A84" s="55"/>
      <c r="B84" s="46"/>
      <c r="C84" s="115"/>
      <c r="D84" s="112"/>
      <c r="E84" s="351"/>
      <c r="F84" s="353"/>
      <c r="G84" s="523"/>
      <c r="H84" s="538"/>
    </row>
    <row r="85" spans="1:8" s="15" customFormat="1" ht="15.6">
      <c r="A85" s="55"/>
      <c r="B85" s="130" t="s">
        <v>76</v>
      </c>
      <c r="C85" s="115"/>
      <c r="D85" s="112"/>
      <c r="E85" s="351"/>
      <c r="F85" s="353"/>
      <c r="G85" s="523"/>
      <c r="H85" s="538"/>
    </row>
    <row r="86" spans="1:8" s="15" customFormat="1" ht="15.6">
      <c r="A86" s="55"/>
      <c r="B86" s="89"/>
      <c r="C86" s="115"/>
      <c r="D86" s="112"/>
      <c r="E86" s="351"/>
      <c r="F86" s="353"/>
      <c r="G86" s="523"/>
      <c r="H86" s="538"/>
    </row>
    <row r="87" spans="1:8" s="15" customFormat="1">
      <c r="A87" s="51"/>
      <c r="B87" s="45"/>
      <c r="C87" s="23" t="s">
        <v>1308</v>
      </c>
      <c r="D87" s="23" t="s">
        <v>1307</v>
      </c>
      <c r="E87" s="338" t="s">
        <v>1306</v>
      </c>
      <c r="F87" s="354" t="s">
        <v>1305</v>
      </c>
      <c r="G87" s="524"/>
      <c r="H87" s="539"/>
    </row>
    <row r="88" spans="1:8" s="15" customFormat="1">
      <c r="A88" s="60"/>
      <c r="B88" s="27"/>
      <c r="C88" s="25" t="s">
        <v>701</v>
      </c>
      <c r="D88" s="25" t="s">
        <v>1399</v>
      </c>
      <c r="E88" s="341" t="s">
        <v>1399</v>
      </c>
      <c r="F88" s="355" t="s">
        <v>1399</v>
      </c>
      <c r="G88" s="524"/>
      <c r="H88" s="539"/>
    </row>
    <row r="89" spans="1:8" s="15" customFormat="1">
      <c r="A89"/>
      <c r="B89"/>
      <c r="C89"/>
      <c r="D89" s="6"/>
      <c r="E89" s="342"/>
      <c r="F89" s="342"/>
      <c r="G89" s="517"/>
      <c r="H89" s="540"/>
    </row>
    <row r="90" spans="1:8" s="15" customFormat="1">
      <c r="A90"/>
      <c r="B90"/>
      <c r="C90"/>
      <c r="D90" s="6"/>
      <c r="E90" s="342"/>
      <c r="F90" s="342"/>
      <c r="G90" s="517"/>
      <c r="H90" s="540"/>
    </row>
    <row r="91" spans="1:8" s="15" customFormat="1">
      <c r="A91" s="53"/>
      <c r="B91" s="35"/>
      <c r="C91" s="29"/>
      <c r="D91" s="35"/>
      <c r="E91" s="343" t="s">
        <v>1395</v>
      </c>
      <c r="F91" s="358"/>
      <c r="G91" s="526"/>
      <c r="H91" s="533"/>
    </row>
    <row r="92" spans="1:8" s="15" customFormat="1" ht="15" thickBot="1">
      <c r="A92" s="61" t="s">
        <v>1394</v>
      </c>
      <c r="B92" s="791" t="s">
        <v>1393</v>
      </c>
      <c r="C92" s="791"/>
      <c r="D92" s="47" t="s">
        <v>1392</v>
      </c>
      <c r="E92" s="443" t="s">
        <v>1391</v>
      </c>
      <c r="F92" s="346" t="s">
        <v>1390</v>
      </c>
      <c r="G92" s="519"/>
      <c r="H92" s="534"/>
    </row>
    <row r="93" spans="1:8" s="15" customFormat="1" ht="15" thickBot="1">
      <c r="A93" s="54">
        <v>5</v>
      </c>
      <c r="B93" s="773" t="s">
        <v>702</v>
      </c>
      <c r="C93" s="774"/>
      <c r="D93" s="451"/>
      <c r="E93" s="455">
        <v>1330.83</v>
      </c>
      <c r="F93" s="458">
        <f>SUM(D93*E93)</f>
        <v>0</v>
      </c>
      <c r="G93" s="527"/>
      <c r="H93" s="535"/>
    </row>
    <row r="94" spans="1:8" s="15" customFormat="1">
      <c r="A94" s="75"/>
      <c r="B94" s="46" t="s">
        <v>1913</v>
      </c>
      <c r="C94" s="71" t="s">
        <v>703</v>
      </c>
      <c r="D94" s="112"/>
      <c r="E94" s="347"/>
      <c r="F94" s="359"/>
      <c r="G94" s="527"/>
      <c r="H94" s="535"/>
    </row>
    <row r="95" spans="1:8">
      <c r="A95" s="75"/>
      <c r="B95" s="46" t="s">
        <v>1913</v>
      </c>
      <c r="C95" s="71" t="s">
        <v>704</v>
      </c>
      <c r="D95" s="112"/>
      <c r="E95" s="347"/>
      <c r="F95" s="359"/>
      <c r="G95" s="527"/>
      <c r="H95" s="535"/>
    </row>
    <row r="96" spans="1:8">
      <c r="A96" s="75"/>
      <c r="B96" s="46" t="s">
        <v>1913</v>
      </c>
      <c r="C96" s="71" t="s">
        <v>705</v>
      </c>
      <c r="D96" s="112"/>
      <c r="E96" s="347"/>
      <c r="F96" s="359"/>
      <c r="G96" s="527"/>
      <c r="H96" s="535"/>
    </row>
    <row r="97" spans="1:8" ht="15.6">
      <c r="A97" s="40"/>
      <c r="B97" s="46" t="s">
        <v>1913</v>
      </c>
      <c r="C97" s="115" t="s">
        <v>706</v>
      </c>
      <c r="D97" s="112"/>
      <c r="E97" s="360"/>
      <c r="F97" s="361"/>
      <c r="G97" s="428"/>
      <c r="H97" s="533"/>
    </row>
    <row r="98" spans="1:8" ht="15.6">
      <c r="A98" s="40"/>
      <c r="B98" s="46" t="s">
        <v>1913</v>
      </c>
      <c r="C98" s="115" t="s">
        <v>707</v>
      </c>
      <c r="D98" s="112"/>
      <c r="E98" s="360"/>
      <c r="F98" s="361"/>
      <c r="G98" s="428"/>
      <c r="H98" s="533"/>
    </row>
    <row r="99" spans="1:8" ht="15.6">
      <c r="A99" s="40"/>
      <c r="B99" s="46" t="s">
        <v>1913</v>
      </c>
      <c r="C99" s="115" t="s">
        <v>708</v>
      </c>
      <c r="D99" s="112"/>
      <c r="E99" s="360"/>
      <c r="F99" s="361"/>
      <c r="G99" s="428"/>
      <c r="H99" s="533"/>
    </row>
    <row r="100" spans="1:8" ht="15.6">
      <c r="A100" s="40"/>
      <c r="B100" s="46" t="s">
        <v>1913</v>
      </c>
      <c r="C100" s="115" t="s">
        <v>709</v>
      </c>
      <c r="D100" s="112"/>
      <c r="E100" s="349"/>
      <c r="F100" s="350"/>
      <c r="G100" s="521"/>
      <c r="H100" s="536"/>
    </row>
    <row r="101" spans="1:8" ht="15.6">
      <c r="A101" s="40"/>
      <c r="B101" s="46" t="s">
        <v>1913</v>
      </c>
      <c r="C101" s="115" t="s">
        <v>710</v>
      </c>
      <c r="D101" s="112"/>
      <c r="E101" s="349"/>
      <c r="F101" s="350"/>
      <c r="G101" s="521"/>
      <c r="H101" s="536"/>
    </row>
    <row r="102" spans="1:8" ht="15.6">
      <c r="A102" s="40"/>
      <c r="B102" s="46" t="s">
        <v>1913</v>
      </c>
      <c r="C102" s="115" t="s">
        <v>711</v>
      </c>
      <c r="D102" s="112"/>
      <c r="E102" s="349"/>
      <c r="F102" s="350"/>
      <c r="G102" s="521"/>
      <c r="H102" s="536"/>
    </row>
    <row r="103" spans="1:8" ht="15.6">
      <c r="A103" s="40"/>
      <c r="B103" s="46" t="s">
        <v>1913</v>
      </c>
      <c r="C103" s="115" t="s">
        <v>712</v>
      </c>
      <c r="D103" s="112"/>
      <c r="E103" s="349"/>
      <c r="F103" s="350"/>
      <c r="G103" s="521"/>
      <c r="H103" s="536"/>
    </row>
    <row r="104" spans="1:8" ht="15.6">
      <c r="A104" s="65"/>
      <c r="B104" s="46" t="s">
        <v>1913</v>
      </c>
      <c r="C104" s="115" t="s">
        <v>713</v>
      </c>
      <c r="D104" s="31"/>
      <c r="E104" s="351"/>
      <c r="F104" s="352"/>
      <c r="G104" s="522"/>
      <c r="H104" s="537"/>
    </row>
    <row r="105" spans="1:8">
      <c r="A105" s="65"/>
      <c r="B105" s="46" t="s">
        <v>1913</v>
      </c>
      <c r="C105" s="803" t="s">
        <v>714</v>
      </c>
      <c r="D105" s="803"/>
      <c r="E105" s="351"/>
      <c r="F105" s="352"/>
      <c r="G105" s="522"/>
      <c r="H105" s="537"/>
    </row>
    <row r="106" spans="1:8" ht="15.6">
      <c r="A106" s="65"/>
      <c r="B106" s="46" t="s">
        <v>1913</v>
      </c>
      <c r="C106" s="115" t="s">
        <v>715</v>
      </c>
      <c r="D106" s="31"/>
      <c r="E106" s="351"/>
      <c r="F106" s="352"/>
      <c r="G106" s="522"/>
      <c r="H106" s="537"/>
    </row>
    <row r="107" spans="1:8" ht="15.6">
      <c r="A107" s="65"/>
      <c r="B107" s="46" t="s">
        <v>1913</v>
      </c>
      <c r="C107" s="115" t="s">
        <v>716</v>
      </c>
      <c r="D107" s="31"/>
      <c r="E107" s="351"/>
      <c r="F107" s="352"/>
      <c r="G107" s="522"/>
      <c r="H107" s="537"/>
    </row>
    <row r="108" spans="1:8">
      <c r="A108" s="65"/>
      <c r="B108" s="110" t="s">
        <v>717</v>
      </c>
      <c r="C108" s="15"/>
      <c r="D108" s="31"/>
      <c r="E108" s="351"/>
      <c r="F108" s="352"/>
      <c r="G108" s="522"/>
      <c r="H108" s="537"/>
    </row>
    <row r="109" spans="1:8">
      <c r="A109" s="65"/>
      <c r="B109" s="46" t="s">
        <v>1913</v>
      </c>
      <c r="C109" s="116" t="s">
        <v>718</v>
      </c>
      <c r="D109" s="31"/>
      <c r="E109" s="351"/>
      <c r="F109" s="352"/>
      <c r="G109" s="522"/>
      <c r="H109" s="537"/>
    </row>
    <row r="110" spans="1:8">
      <c r="A110" s="55"/>
      <c r="B110" s="46"/>
      <c r="C110" s="15" t="s">
        <v>719</v>
      </c>
      <c r="D110" s="112"/>
      <c r="E110" s="351"/>
      <c r="F110" s="353"/>
      <c r="G110" s="523"/>
      <c r="H110" s="538"/>
    </row>
    <row r="111" spans="1:8">
      <c r="A111" s="55"/>
      <c r="B111" s="46" t="s">
        <v>1913</v>
      </c>
      <c r="C111" s="269" t="s">
        <v>720</v>
      </c>
      <c r="D111" s="112"/>
      <c r="E111" s="351"/>
      <c r="F111" s="353"/>
      <c r="G111" s="523"/>
      <c r="H111" s="538"/>
    </row>
    <row r="112" spans="1:8">
      <c r="A112" s="55"/>
      <c r="B112" s="46"/>
      <c r="C112" s="92" t="s">
        <v>721</v>
      </c>
      <c r="D112" s="112"/>
      <c r="E112" s="351"/>
      <c r="F112" s="353"/>
      <c r="G112" s="523"/>
      <c r="H112" s="538"/>
    </row>
    <row r="113" spans="1:8">
      <c r="A113" s="55"/>
      <c r="B113" s="46"/>
      <c r="C113" s="92" t="s">
        <v>722</v>
      </c>
      <c r="D113" s="112"/>
      <c r="E113" s="351"/>
      <c r="F113" s="353"/>
      <c r="G113" s="523"/>
      <c r="H113" s="538"/>
    </row>
    <row r="114" spans="1:8">
      <c r="A114" s="55"/>
      <c r="B114" s="46"/>
      <c r="C114" s="92" t="s">
        <v>723</v>
      </c>
      <c r="D114" s="112"/>
      <c r="E114" s="351"/>
      <c r="F114" s="353"/>
      <c r="G114" s="523"/>
      <c r="H114" s="538"/>
    </row>
    <row r="115" spans="1:8">
      <c r="A115" s="55"/>
      <c r="B115" s="46" t="s">
        <v>1913</v>
      </c>
      <c r="C115" s="269" t="s">
        <v>724</v>
      </c>
      <c r="D115" s="112"/>
      <c r="E115" s="351"/>
      <c r="F115" s="353"/>
      <c r="G115" s="523"/>
      <c r="H115" s="538"/>
    </row>
    <row r="116" spans="1:8">
      <c r="A116" s="55"/>
      <c r="B116" s="46"/>
      <c r="C116" s="92" t="s">
        <v>725</v>
      </c>
      <c r="D116" s="112"/>
      <c r="E116" s="351"/>
      <c r="F116" s="353"/>
      <c r="G116" s="523"/>
      <c r="H116" s="538"/>
    </row>
    <row r="117" spans="1:8">
      <c r="A117" s="55"/>
      <c r="B117" s="46"/>
      <c r="C117" s="92"/>
      <c r="D117" s="112"/>
      <c r="E117" s="351"/>
      <c r="F117" s="353"/>
      <c r="G117" s="523"/>
      <c r="H117" s="538"/>
    </row>
    <row r="118" spans="1:8" ht="15.6">
      <c r="A118" s="55"/>
      <c r="B118" s="270" t="s">
        <v>726</v>
      </c>
      <c r="D118" s="112"/>
      <c r="E118" s="351"/>
      <c r="F118" s="353"/>
      <c r="G118" s="523"/>
      <c r="H118" s="538"/>
    </row>
    <row r="119" spans="1:8" ht="15.6">
      <c r="A119" s="55"/>
      <c r="B119" s="46"/>
      <c r="C119" s="115"/>
      <c r="D119" s="112"/>
      <c r="E119" s="351"/>
      <c r="F119" s="353"/>
      <c r="G119" s="523"/>
      <c r="H119" s="538"/>
    </row>
    <row r="120" spans="1:8">
      <c r="A120" s="51"/>
      <c r="B120" s="45"/>
      <c r="C120" s="23" t="s">
        <v>1308</v>
      </c>
      <c r="D120" s="23" t="s">
        <v>1307</v>
      </c>
      <c r="E120" s="338" t="s">
        <v>1306</v>
      </c>
      <c r="F120" s="354" t="s">
        <v>1305</v>
      </c>
      <c r="G120" s="524"/>
      <c r="H120" s="539"/>
    </row>
    <row r="121" spans="1:8">
      <c r="A121" s="60"/>
      <c r="B121" s="27"/>
      <c r="C121" s="25"/>
      <c r="D121" s="25" t="s">
        <v>1399</v>
      </c>
      <c r="E121" s="341" t="s">
        <v>1399</v>
      </c>
      <c r="F121" s="355" t="s">
        <v>1399</v>
      </c>
      <c r="G121" s="524"/>
      <c r="H121" s="539"/>
    </row>
    <row r="122" spans="1:8">
      <c r="H122" s="530"/>
    </row>
    <row r="123" spans="1:8">
      <c r="A123" s="29"/>
      <c r="B123" s="29"/>
      <c r="C123" s="29"/>
      <c r="D123" s="29"/>
      <c r="E123" s="343" t="s">
        <v>1395</v>
      </c>
      <c r="F123" s="358"/>
      <c r="G123" s="526"/>
      <c r="H123" s="530"/>
    </row>
    <row r="124" spans="1:8" ht="15" thickBot="1">
      <c r="A124" s="78" t="s">
        <v>1394</v>
      </c>
      <c r="B124" s="788" t="s">
        <v>1393</v>
      </c>
      <c r="C124" s="789"/>
      <c r="D124" s="47" t="s">
        <v>1392</v>
      </c>
      <c r="E124" s="443" t="s">
        <v>1391</v>
      </c>
      <c r="F124" s="346" t="s">
        <v>1390</v>
      </c>
      <c r="G124" s="519"/>
      <c r="H124" s="530"/>
    </row>
    <row r="125" spans="1:8" ht="15" thickBot="1">
      <c r="A125" s="54">
        <v>6</v>
      </c>
      <c r="B125" s="773" t="s">
        <v>7</v>
      </c>
      <c r="C125" s="774"/>
      <c r="D125" s="451"/>
      <c r="E125" s="461">
        <v>65</v>
      </c>
      <c r="F125" s="458">
        <f>SUM(D125*E125)</f>
        <v>0</v>
      </c>
      <c r="G125" s="527"/>
      <c r="H125" s="530"/>
    </row>
    <row r="126" spans="1:8">
      <c r="A126" s="75"/>
      <c r="B126" s="46" t="s">
        <v>1913</v>
      </c>
      <c r="C126" t="s">
        <v>8</v>
      </c>
      <c r="D126" s="112"/>
      <c r="E126" s="362"/>
      <c r="F126" s="359"/>
      <c r="G126" s="527"/>
      <c r="H126" s="530"/>
    </row>
    <row r="127" spans="1:8">
      <c r="A127" s="75"/>
      <c r="B127" s="46" t="s">
        <v>1913</v>
      </c>
      <c r="C127" t="s">
        <v>9</v>
      </c>
      <c r="D127" s="112"/>
      <c r="E127" s="362"/>
      <c r="F127" s="359"/>
      <c r="G127" s="527"/>
      <c r="H127" s="530"/>
    </row>
    <row r="128" spans="1:8">
      <c r="A128" s="75"/>
      <c r="B128" s="46" t="s">
        <v>1913</v>
      </c>
      <c r="C128" t="s">
        <v>10</v>
      </c>
      <c r="D128" s="112"/>
      <c r="E128" s="362"/>
      <c r="F128" s="359"/>
      <c r="G128" s="527"/>
      <c r="H128" s="530"/>
    </row>
    <row r="129" spans="1:8">
      <c r="A129" s="75"/>
      <c r="B129" s="46" t="s">
        <v>1913</v>
      </c>
      <c r="C129" t="s">
        <v>11</v>
      </c>
      <c r="D129" s="112"/>
      <c r="E129" s="362"/>
      <c r="F129" s="359"/>
      <c r="G129" s="527"/>
      <c r="H129" s="530"/>
    </row>
    <row r="130" spans="1:8">
      <c r="A130" s="75"/>
      <c r="B130" s="46" t="s">
        <v>1913</v>
      </c>
      <c r="C130" t="s">
        <v>12</v>
      </c>
      <c r="D130" s="112"/>
      <c r="E130" s="362"/>
      <c r="F130" s="359"/>
      <c r="G130" s="527"/>
      <c r="H130" s="530"/>
    </row>
    <row r="131" spans="1:8">
      <c r="A131" s="271"/>
      <c r="B131" s="46"/>
      <c r="D131" s="30"/>
      <c r="E131" s="362"/>
      <c r="F131" s="359"/>
      <c r="G131" s="527"/>
      <c r="H131" s="530"/>
    </row>
    <row r="132" spans="1:8">
      <c r="A132" s="271"/>
      <c r="B132" s="46"/>
      <c r="D132" s="31"/>
      <c r="E132" s="351"/>
      <c r="F132" s="352"/>
      <c r="G132" s="522"/>
      <c r="H132" s="530"/>
    </row>
    <row r="133" spans="1:8">
      <c r="A133" s="55"/>
      <c r="B133" s="79" t="s">
        <v>13</v>
      </c>
      <c r="C133" s="29"/>
      <c r="D133" s="71"/>
      <c r="E133" s="351"/>
      <c r="F133" s="353"/>
      <c r="G133" s="523"/>
      <c r="H133" s="530"/>
    </row>
    <row r="134" spans="1:8">
      <c r="A134" s="55"/>
      <c r="B134" s="79" t="s">
        <v>743</v>
      </c>
      <c r="C134" s="29"/>
      <c r="D134" s="71"/>
      <c r="E134" s="351"/>
      <c r="F134" s="353"/>
      <c r="G134" s="523"/>
      <c r="H134" s="530"/>
    </row>
    <row r="135" spans="1:8">
      <c r="A135" s="203"/>
      <c r="B135" s="45"/>
      <c r="C135" s="31" t="s">
        <v>1308</v>
      </c>
      <c r="D135" s="31" t="s">
        <v>1307</v>
      </c>
      <c r="E135" s="356" t="s">
        <v>1306</v>
      </c>
      <c r="F135" s="352" t="s">
        <v>1305</v>
      </c>
      <c r="G135" s="522"/>
      <c r="H135" s="530"/>
    </row>
    <row r="136" spans="1:8">
      <c r="A136" s="60"/>
      <c r="B136" s="204"/>
      <c r="C136" s="105" t="s">
        <v>899</v>
      </c>
      <c r="D136" s="105" t="s">
        <v>1399</v>
      </c>
      <c r="E136" s="363" t="s">
        <v>1399</v>
      </c>
      <c r="F136" s="364" t="s">
        <v>1399</v>
      </c>
      <c r="G136" s="522"/>
      <c r="H136" s="530"/>
    </row>
    <row r="137" spans="1:8">
      <c r="H137" s="530"/>
    </row>
    <row r="138" spans="1:8">
      <c r="H138" s="530"/>
    </row>
    <row r="139" spans="1:8">
      <c r="A139" s="29"/>
      <c r="B139" s="29"/>
      <c r="C139" s="29"/>
      <c r="D139" s="29"/>
      <c r="E139" s="343" t="s">
        <v>1395</v>
      </c>
      <c r="F139" s="358"/>
      <c r="G139" s="526"/>
      <c r="H139" s="530"/>
    </row>
    <row r="140" spans="1:8" ht="15" thickBot="1">
      <c r="A140" s="78" t="s">
        <v>1394</v>
      </c>
      <c r="B140" s="788" t="s">
        <v>1393</v>
      </c>
      <c r="C140" s="789"/>
      <c r="D140" s="47" t="s">
        <v>1392</v>
      </c>
      <c r="E140" s="443" t="s">
        <v>1391</v>
      </c>
      <c r="F140" s="346" t="s">
        <v>1390</v>
      </c>
      <c r="G140" s="519"/>
      <c r="H140" s="530"/>
    </row>
    <row r="141" spans="1:8" ht="15" thickBot="1">
      <c r="A141" s="54">
        <v>7</v>
      </c>
      <c r="B141" s="773" t="s">
        <v>21</v>
      </c>
      <c r="C141" s="774"/>
      <c r="D141" s="451"/>
      <c r="E141" s="461">
        <v>79</v>
      </c>
      <c r="F141" s="458">
        <f>SUM(D141*E141)</f>
        <v>0</v>
      </c>
      <c r="G141" s="527"/>
      <c r="H141" s="530"/>
    </row>
    <row r="142" spans="1:8">
      <c r="A142" s="75"/>
      <c r="B142" s="46" t="s">
        <v>1913</v>
      </c>
      <c r="C142" t="s">
        <v>14</v>
      </c>
      <c r="D142" s="112"/>
      <c r="E142" s="362"/>
      <c r="F142" s="359"/>
      <c r="G142" s="527"/>
      <c r="H142" s="530"/>
    </row>
    <row r="143" spans="1:8">
      <c r="A143" s="75"/>
      <c r="B143" s="46" t="s">
        <v>1913</v>
      </c>
      <c r="C143" t="s">
        <v>15</v>
      </c>
      <c r="D143" s="112"/>
      <c r="E143" s="362"/>
      <c r="F143" s="359"/>
      <c r="G143" s="527"/>
      <c r="H143" s="530"/>
    </row>
    <row r="144" spans="1:8">
      <c r="A144" s="75"/>
      <c r="B144" s="46" t="s">
        <v>1913</v>
      </c>
      <c r="C144" t="s">
        <v>16</v>
      </c>
      <c r="D144" s="112"/>
      <c r="E144" s="362"/>
      <c r="F144" s="359"/>
      <c r="G144" s="527"/>
      <c r="H144" s="530"/>
    </row>
    <row r="145" spans="1:12">
      <c r="A145" s="75"/>
      <c r="B145" s="46" t="s">
        <v>1913</v>
      </c>
      <c r="C145" t="s">
        <v>17</v>
      </c>
      <c r="D145" s="112"/>
      <c r="E145" s="362"/>
      <c r="F145" s="359"/>
      <c r="G145" s="527"/>
      <c r="H145" s="530"/>
    </row>
    <row r="146" spans="1:12">
      <c r="A146" s="75"/>
      <c r="B146" s="46" t="s">
        <v>1913</v>
      </c>
      <c r="C146" s="29" t="s">
        <v>20</v>
      </c>
      <c r="D146" s="112"/>
      <c r="E146" s="362"/>
      <c r="F146" s="359"/>
      <c r="G146" s="527"/>
      <c r="H146" s="530"/>
      <c r="L146" s="312"/>
    </row>
    <row r="147" spans="1:12">
      <c r="A147" s="271"/>
      <c r="B147" s="46" t="s">
        <v>1913</v>
      </c>
      <c r="C147" t="s">
        <v>18</v>
      </c>
      <c r="D147" s="30"/>
      <c r="E147" s="362"/>
      <c r="F147" s="359"/>
      <c r="G147" s="527"/>
      <c r="H147" s="530"/>
    </row>
    <row r="148" spans="1:12">
      <c r="A148" s="271"/>
      <c r="B148" s="46"/>
      <c r="D148" s="31"/>
      <c r="E148" s="351"/>
      <c r="F148" s="352"/>
      <c r="G148" s="522"/>
      <c r="H148" s="530"/>
    </row>
    <row r="149" spans="1:12">
      <c r="A149" s="271"/>
      <c r="B149" s="41"/>
      <c r="D149" s="31"/>
      <c r="E149" s="351"/>
      <c r="F149" s="352"/>
      <c r="G149" s="522"/>
      <c r="H149" s="530"/>
      <c r="L149" s="312"/>
    </row>
    <row r="150" spans="1:12">
      <c r="A150" s="55"/>
      <c r="B150" s="79" t="s">
        <v>19</v>
      </c>
      <c r="C150" s="29"/>
      <c r="D150" s="71"/>
      <c r="E150" s="351"/>
      <c r="F150" s="353"/>
      <c r="G150" s="523"/>
      <c r="H150" s="530"/>
    </row>
    <row r="151" spans="1:12">
      <c r="A151" s="55"/>
      <c r="B151" s="79" t="s">
        <v>743</v>
      </c>
      <c r="C151" s="29"/>
      <c r="D151" s="71"/>
      <c r="E151" s="351"/>
      <c r="F151" s="353"/>
      <c r="G151" s="523"/>
      <c r="H151" s="530"/>
      <c r="L151" s="312"/>
    </row>
    <row r="152" spans="1:12">
      <c r="A152" s="203"/>
      <c r="B152" s="45"/>
      <c r="C152" s="31" t="s">
        <v>1308</v>
      </c>
      <c r="D152" s="31" t="s">
        <v>1307</v>
      </c>
      <c r="E152" s="356" t="s">
        <v>1306</v>
      </c>
      <c r="F152" s="352" t="s">
        <v>1305</v>
      </c>
      <c r="G152" s="522"/>
      <c r="H152" s="530"/>
    </row>
    <row r="153" spans="1:12">
      <c r="A153" s="60"/>
      <c r="B153" s="204"/>
      <c r="C153" s="105" t="s">
        <v>899</v>
      </c>
      <c r="D153" s="105" t="s">
        <v>1399</v>
      </c>
      <c r="E153" s="363" t="s">
        <v>1399</v>
      </c>
      <c r="F153" s="364" t="s">
        <v>1399</v>
      </c>
      <c r="G153" s="522"/>
      <c r="H153" s="530"/>
    </row>
    <row r="154" spans="1:12">
      <c r="H154" s="530"/>
    </row>
    <row r="155" spans="1:12">
      <c r="A155" s="29"/>
      <c r="B155" s="29"/>
      <c r="C155" s="29"/>
      <c r="D155" s="29"/>
      <c r="E155" s="343" t="s">
        <v>1395</v>
      </c>
      <c r="F155" s="358"/>
      <c r="G155" s="526"/>
      <c r="H155" s="530"/>
    </row>
    <row r="156" spans="1:12" ht="15" thickBot="1">
      <c r="A156" s="78" t="s">
        <v>1394</v>
      </c>
      <c r="B156" s="788" t="s">
        <v>1393</v>
      </c>
      <c r="C156" s="789"/>
      <c r="D156" s="47" t="s">
        <v>1392</v>
      </c>
      <c r="E156" s="443" t="s">
        <v>1391</v>
      </c>
      <c r="F156" s="346" t="s">
        <v>1390</v>
      </c>
      <c r="G156" s="519"/>
      <c r="H156" s="530"/>
    </row>
    <row r="157" spans="1:12" ht="15" thickBot="1">
      <c r="A157" s="54">
        <v>8</v>
      </c>
      <c r="B157" s="773" t="s">
        <v>22</v>
      </c>
      <c r="C157" s="774"/>
      <c r="D157" s="451"/>
      <c r="E157" s="461">
        <v>220</v>
      </c>
      <c r="F157" s="458">
        <f>SUM(D157*E157)</f>
        <v>0</v>
      </c>
      <c r="G157" s="527"/>
      <c r="H157" s="530"/>
    </row>
    <row r="158" spans="1:12">
      <c r="A158" s="75"/>
      <c r="B158" s="46" t="s">
        <v>1913</v>
      </c>
      <c r="C158" s="566" t="s">
        <v>77</v>
      </c>
      <c r="D158" s="112"/>
      <c r="E158" s="362"/>
      <c r="F158" s="359"/>
      <c r="G158" s="527"/>
      <c r="H158" s="530"/>
      <c r="L158" s="311"/>
    </row>
    <row r="159" spans="1:12">
      <c r="A159" s="75"/>
      <c r="B159" s="46" t="s">
        <v>1913</v>
      </c>
      <c r="C159" s="566" t="s">
        <v>78</v>
      </c>
      <c r="D159" s="112"/>
      <c r="E159" s="362"/>
      <c r="F159" s="359"/>
      <c r="G159" s="527"/>
      <c r="H159" s="530"/>
    </row>
    <row r="160" spans="1:12">
      <c r="A160" s="75"/>
      <c r="B160" s="46" t="s">
        <v>1913</v>
      </c>
      <c r="C160" s="566" t="s">
        <v>79</v>
      </c>
      <c r="D160" s="112"/>
      <c r="E160" s="362"/>
      <c r="F160" s="359"/>
      <c r="G160" s="527"/>
      <c r="H160" s="530"/>
    </row>
    <row r="161" spans="1:8">
      <c r="A161" s="75"/>
      <c r="B161" s="46" t="s">
        <v>1913</v>
      </c>
      <c r="C161" s="566" t="s">
        <v>80</v>
      </c>
      <c r="D161" s="112"/>
      <c r="E161" s="362"/>
      <c r="F161" s="359"/>
      <c r="G161" s="527"/>
      <c r="H161" s="530"/>
    </row>
    <row r="162" spans="1:8">
      <c r="A162" s="75"/>
      <c r="B162" s="46"/>
      <c r="D162" s="112"/>
      <c r="E162" s="362"/>
      <c r="F162" s="359"/>
      <c r="G162" s="527"/>
      <c r="H162" s="530"/>
    </row>
    <row r="163" spans="1:8">
      <c r="A163" s="271"/>
      <c r="B163" s="46"/>
      <c r="D163" s="30"/>
      <c r="E163" s="362"/>
      <c r="F163" s="359"/>
      <c r="G163" s="527"/>
      <c r="H163" s="530"/>
    </row>
    <row r="164" spans="1:8">
      <c r="A164" s="271"/>
      <c r="B164" s="46"/>
      <c r="D164" s="31"/>
      <c r="E164" s="351"/>
      <c r="F164" s="352"/>
      <c r="G164" s="522"/>
      <c r="H164" s="530"/>
    </row>
    <row r="165" spans="1:8">
      <c r="A165" s="271"/>
      <c r="B165" s="41"/>
      <c r="D165" s="31"/>
      <c r="E165" s="351"/>
      <c r="F165" s="352"/>
      <c r="G165" s="522"/>
      <c r="H165" s="530"/>
    </row>
    <row r="166" spans="1:8">
      <c r="A166" s="55"/>
      <c r="B166" s="79" t="s">
        <v>81</v>
      </c>
      <c r="C166" s="29"/>
      <c r="D166" s="71"/>
      <c r="E166" s="351"/>
      <c r="F166" s="353"/>
      <c r="G166" s="523"/>
      <c r="H166" s="530"/>
    </row>
    <row r="167" spans="1:8">
      <c r="A167" s="55"/>
      <c r="B167" s="79"/>
      <c r="C167" s="29"/>
      <c r="D167" s="71"/>
      <c r="E167" s="351"/>
      <c r="F167" s="353"/>
      <c r="G167" s="523"/>
      <c r="H167" s="530"/>
    </row>
    <row r="168" spans="1:8">
      <c r="A168" s="203"/>
      <c r="B168" s="45"/>
      <c r="C168" s="31" t="s">
        <v>1308</v>
      </c>
      <c r="D168" s="31" t="s">
        <v>1307</v>
      </c>
      <c r="E168" s="356" t="s">
        <v>1306</v>
      </c>
      <c r="F168" s="352" t="s">
        <v>1305</v>
      </c>
      <c r="G168" s="522"/>
      <c r="H168" s="530"/>
    </row>
    <row r="169" spans="1:8">
      <c r="A169" s="60"/>
      <c r="B169" s="204"/>
      <c r="C169" s="105" t="s">
        <v>899</v>
      </c>
      <c r="D169" s="105" t="s">
        <v>1399</v>
      </c>
      <c r="E169" s="363" t="s">
        <v>1399</v>
      </c>
      <c r="F169" s="364" t="s">
        <v>1399</v>
      </c>
      <c r="G169" s="522"/>
      <c r="H169" s="530"/>
    </row>
    <row r="170" spans="1:8">
      <c r="H170" s="530"/>
    </row>
    <row r="171" spans="1:8">
      <c r="A171" s="29"/>
      <c r="B171" s="29"/>
      <c r="C171" s="29"/>
      <c r="D171" s="29"/>
      <c r="E171" s="343" t="s">
        <v>1395</v>
      </c>
      <c r="F171" s="358"/>
      <c r="G171" s="526"/>
      <c r="H171" s="530"/>
    </row>
    <row r="172" spans="1:8" ht="15" thickBot="1">
      <c r="A172" s="78" t="s">
        <v>1394</v>
      </c>
      <c r="B172" s="788" t="s">
        <v>1393</v>
      </c>
      <c r="C172" s="789"/>
      <c r="D172" s="47" t="s">
        <v>1392</v>
      </c>
      <c r="E172" s="443" t="s">
        <v>1391</v>
      </c>
      <c r="F172" s="346" t="s">
        <v>1390</v>
      </c>
      <c r="G172" s="519"/>
      <c r="H172" s="530"/>
    </row>
    <row r="173" spans="1:8" ht="15" thickBot="1">
      <c r="A173" s="54">
        <v>9</v>
      </c>
      <c r="B173" s="773" t="s">
        <v>23</v>
      </c>
      <c r="C173" s="774"/>
      <c r="D173" s="451"/>
      <c r="E173" s="461">
        <v>140</v>
      </c>
      <c r="F173" s="458">
        <f>SUM(D173*E173)</f>
        <v>0</v>
      </c>
      <c r="G173" s="527"/>
      <c r="H173" s="530"/>
    </row>
    <row r="174" spans="1:8">
      <c r="A174" s="75"/>
      <c r="B174" s="46" t="s">
        <v>1913</v>
      </c>
      <c r="C174" t="s">
        <v>24</v>
      </c>
      <c r="D174" s="112"/>
      <c r="E174" s="362"/>
      <c r="F174" s="359"/>
      <c r="G174" s="527"/>
      <c r="H174" s="530"/>
    </row>
    <row r="175" spans="1:8">
      <c r="A175" s="75"/>
      <c r="B175" s="46" t="s">
        <v>1913</v>
      </c>
      <c r="C175" t="s">
        <v>25</v>
      </c>
      <c r="D175" s="112"/>
      <c r="E175" s="362"/>
      <c r="F175" s="359"/>
      <c r="G175" s="527"/>
      <c r="H175" s="530"/>
    </row>
    <row r="176" spans="1:8">
      <c r="A176" s="75"/>
      <c r="B176" s="46" t="s">
        <v>1913</v>
      </c>
      <c r="C176" t="s">
        <v>26</v>
      </c>
      <c r="D176" s="112"/>
      <c r="E176" s="362"/>
      <c r="F176" s="359"/>
      <c r="G176" s="527"/>
      <c r="H176" s="530"/>
    </row>
    <row r="177" spans="1:12">
      <c r="A177" s="75"/>
      <c r="B177" s="46" t="s">
        <v>1913</v>
      </c>
      <c r="C177" t="s">
        <v>27</v>
      </c>
      <c r="D177" s="112"/>
      <c r="E177" s="362"/>
      <c r="F177" s="359"/>
      <c r="G177" s="527"/>
      <c r="H177" s="530"/>
    </row>
    <row r="178" spans="1:12">
      <c r="A178" s="75"/>
      <c r="B178" s="46" t="s">
        <v>1913</v>
      </c>
      <c r="C178" t="s">
        <v>29</v>
      </c>
      <c r="D178" s="112"/>
      <c r="E178" s="362"/>
      <c r="F178" s="359"/>
      <c r="G178" s="527"/>
      <c r="H178" s="530"/>
    </row>
    <row r="179" spans="1:12">
      <c r="A179" s="75"/>
      <c r="B179" s="46" t="s">
        <v>1913</v>
      </c>
      <c r="C179" t="s">
        <v>30</v>
      </c>
      <c r="D179" s="112"/>
      <c r="E179" s="362"/>
      <c r="F179" s="359"/>
      <c r="G179" s="527"/>
      <c r="H179" s="530"/>
    </row>
    <row r="180" spans="1:12">
      <c r="A180" s="75"/>
      <c r="B180" s="46" t="s">
        <v>1913</v>
      </c>
      <c r="C180" t="s">
        <v>31</v>
      </c>
      <c r="D180" s="112"/>
      <c r="E180" s="362"/>
      <c r="F180" s="359"/>
      <c r="G180" s="527"/>
      <c r="H180" s="530"/>
    </row>
    <row r="181" spans="1:12">
      <c r="A181" s="271"/>
      <c r="B181" s="46"/>
      <c r="D181" s="30"/>
      <c r="E181" s="362"/>
      <c r="F181" s="359"/>
      <c r="G181" s="527"/>
      <c r="H181" s="530"/>
      <c r="L181" s="29"/>
    </row>
    <row r="182" spans="1:12">
      <c r="A182" s="55"/>
      <c r="B182" s="79" t="s">
        <v>28</v>
      </c>
      <c r="C182" s="29"/>
      <c r="D182" s="71"/>
      <c r="E182" s="351"/>
      <c r="F182" s="353"/>
      <c r="G182" s="523"/>
      <c r="H182" s="530"/>
    </row>
    <row r="183" spans="1:12">
      <c r="A183" s="55"/>
      <c r="B183" s="79" t="s">
        <v>743</v>
      </c>
      <c r="C183" s="29"/>
      <c r="D183" s="71"/>
      <c r="E183" s="351"/>
      <c r="F183" s="353"/>
      <c r="G183" s="523"/>
      <c r="H183" s="530"/>
    </row>
    <row r="184" spans="1:12">
      <c r="A184" s="203"/>
      <c r="B184" s="45"/>
      <c r="C184" s="31" t="s">
        <v>1308</v>
      </c>
      <c r="D184" s="31" t="s">
        <v>1307</v>
      </c>
      <c r="E184" s="356" t="s">
        <v>1306</v>
      </c>
      <c r="F184" s="352" t="s">
        <v>1305</v>
      </c>
      <c r="G184" s="522"/>
      <c r="H184" s="530"/>
      <c r="K184" s="311"/>
    </row>
    <row r="185" spans="1:12">
      <c r="A185" s="60"/>
      <c r="B185" s="204"/>
      <c r="C185" s="105" t="s">
        <v>899</v>
      </c>
      <c r="D185" s="105" t="s">
        <v>1399</v>
      </c>
      <c r="E185" s="363" t="s">
        <v>1399</v>
      </c>
      <c r="F185" s="364" t="s">
        <v>1399</v>
      </c>
      <c r="G185" s="522"/>
      <c r="H185" s="530"/>
    </row>
    <row r="186" spans="1:12">
      <c r="H186" s="530"/>
    </row>
    <row r="187" spans="1:12">
      <c r="A187" s="29"/>
      <c r="B187" s="29"/>
      <c r="C187" s="29"/>
      <c r="D187" s="29"/>
      <c r="E187" s="343" t="s">
        <v>1395</v>
      </c>
      <c r="F187" s="358"/>
      <c r="G187" s="526"/>
      <c r="H187" s="530"/>
    </row>
    <row r="188" spans="1:12" ht="15" thickBot="1">
      <c r="A188" s="78" t="s">
        <v>1394</v>
      </c>
      <c r="B188" s="788" t="s">
        <v>1393</v>
      </c>
      <c r="C188" s="789"/>
      <c r="D188" s="47" t="s">
        <v>1392</v>
      </c>
      <c r="E188" s="443" t="s">
        <v>1391</v>
      </c>
      <c r="F188" s="346" t="s">
        <v>1390</v>
      </c>
      <c r="G188" s="519"/>
      <c r="H188" s="530"/>
    </row>
    <row r="189" spans="1:12" ht="15" thickBot="1">
      <c r="A189" s="54">
        <v>10</v>
      </c>
      <c r="B189" s="773" t="s">
        <v>41</v>
      </c>
      <c r="C189" s="774"/>
      <c r="D189" s="451"/>
      <c r="E189" s="461">
        <v>185</v>
      </c>
      <c r="F189" s="458">
        <f>SUM(D189*E189)</f>
        <v>0</v>
      </c>
      <c r="G189" s="527"/>
      <c r="H189" s="530"/>
    </row>
    <row r="190" spans="1:12">
      <c r="A190" s="75"/>
      <c r="B190" s="46" t="s">
        <v>1913</v>
      </c>
      <c r="C190" t="s">
        <v>32</v>
      </c>
      <c r="D190" s="112"/>
      <c r="E190" s="362"/>
      <c r="F190" s="359"/>
      <c r="G190" s="527"/>
      <c r="H190" s="530"/>
    </row>
    <row r="191" spans="1:12">
      <c r="A191" s="75"/>
      <c r="B191" s="46" t="s">
        <v>1913</v>
      </c>
      <c r="C191" t="s">
        <v>33</v>
      </c>
      <c r="D191" s="112"/>
      <c r="E191" s="362"/>
      <c r="F191" s="359"/>
      <c r="G191" s="527"/>
      <c r="H191" s="530"/>
    </row>
    <row r="192" spans="1:12">
      <c r="A192" s="75"/>
      <c r="B192" s="46" t="s">
        <v>1913</v>
      </c>
      <c r="C192" t="s">
        <v>34</v>
      </c>
      <c r="D192" s="112"/>
      <c r="E192" s="362"/>
      <c r="F192" s="359"/>
      <c r="G192" s="527"/>
      <c r="H192" s="530"/>
      <c r="L192" s="311"/>
    </row>
    <row r="193" spans="1:12">
      <c r="A193" s="75"/>
      <c r="B193" s="46" t="s">
        <v>1913</v>
      </c>
      <c r="C193" t="s">
        <v>35</v>
      </c>
      <c r="D193" s="112"/>
      <c r="E193" s="362"/>
      <c r="F193" s="359"/>
      <c r="G193" s="527"/>
      <c r="H193" s="530"/>
    </row>
    <row r="194" spans="1:12">
      <c r="A194" s="75"/>
      <c r="B194" s="46" t="s">
        <v>1913</v>
      </c>
      <c r="C194" s="29" t="s">
        <v>37</v>
      </c>
      <c r="D194" s="112"/>
      <c r="E194" s="362"/>
      <c r="F194" s="359"/>
      <c r="G194" s="527"/>
      <c r="H194" s="530"/>
    </row>
    <row r="195" spans="1:12">
      <c r="A195" s="271"/>
      <c r="B195" s="46" t="s">
        <v>1913</v>
      </c>
      <c r="C195" s="29" t="s">
        <v>38</v>
      </c>
      <c r="D195" s="30"/>
      <c r="E195" s="362"/>
      <c r="F195" s="359"/>
      <c r="G195" s="527"/>
      <c r="H195" s="530"/>
    </row>
    <row r="196" spans="1:12">
      <c r="A196" s="271"/>
      <c r="B196" s="46" t="s">
        <v>1913</v>
      </c>
      <c r="C196" t="s">
        <v>40</v>
      </c>
      <c r="D196" s="31"/>
      <c r="E196" s="351"/>
      <c r="F196" s="352"/>
      <c r="G196" s="522"/>
      <c r="H196" s="530"/>
      <c r="L196" s="29" t="s">
        <v>39</v>
      </c>
    </row>
    <row r="197" spans="1:12">
      <c r="A197" s="271"/>
      <c r="B197" s="41"/>
      <c r="D197" s="31"/>
      <c r="E197" s="351"/>
      <c r="F197" s="352"/>
      <c r="G197" s="522"/>
      <c r="H197" s="530"/>
    </row>
    <row r="198" spans="1:12">
      <c r="A198" s="55"/>
      <c r="B198" s="79" t="s">
        <v>36</v>
      </c>
      <c r="C198" s="29"/>
      <c r="D198" s="71"/>
      <c r="E198" s="351"/>
      <c r="F198" s="353"/>
      <c r="G198" s="523"/>
      <c r="H198" s="530"/>
    </row>
    <row r="199" spans="1:12">
      <c r="A199" s="55"/>
      <c r="B199" s="79" t="s">
        <v>743</v>
      </c>
      <c r="C199" s="29"/>
      <c r="D199" s="71"/>
      <c r="E199" s="351"/>
      <c r="F199" s="353"/>
      <c r="G199" s="523"/>
      <c r="H199" s="530"/>
    </row>
    <row r="200" spans="1:12">
      <c r="A200" s="203"/>
      <c r="B200" s="45"/>
      <c r="C200" s="31" t="s">
        <v>1308</v>
      </c>
      <c r="D200" s="31" t="s">
        <v>1307</v>
      </c>
      <c r="E200" s="356" t="s">
        <v>1306</v>
      </c>
      <c r="F200" s="352" t="s">
        <v>1305</v>
      </c>
      <c r="G200" s="522"/>
      <c r="H200" s="530"/>
    </row>
    <row r="201" spans="1:12">
      <c r="A201" s="60"/>
      <c r="B201" s="204"/>
      <c r="C201" s="105" t="s">
        <v>899</v>
      </c>
      <c r="D201" s="105" t="s">
        <v>1399</v>
      </c>
      <c r="E201" s="363" t="s">
        <v>1399</v>
      </c>
      <c r="F201" s="364" t="s">
        <v>1399</v>
      </c>
      <c r="G201" s="522"/>
      <c r="H201" s="530"/>
    </row>
    <row r="202" spans="1:12">
      <c r="H202" s="530"/>
    </row>
    <row r="203" spans="1:12">
      <c r="H203" s="530"/>
    </row>
    <row r="204" spans="1:12">
      <c r="A204" s="184"/>
      <c r="B204" s="567"/>
      <c r="C204" s="107"/>
      <c r="D204" s="567"/>
      <c r="E204" s="512" t="s">
        <v>82</v>
      </c>
      <c r="F204" s="107"/>
      <c r="H204" s="530"/>
    </row>
    <row r="205" spans="1:12" ht="15" thickBot="1">
      <c r="A205" s="568" t="s">
        <v>1394</v>
      </c>
      <c r="B205" s="787" t="s">
        <v>1393</v>
      </c>
      <c r="C205" s="787"/>
      <c r="D205" s="569" t="s">
        <v>1392</v>
      </c>
      <c r="E205" s="591" t="s">
        <v>44</v>
      </c>
      <c r="F205" s="571" t="s">
        <v>1390</v>
      </c>
      <c r="H205" s="530"/>
    </row>
    <row r="206" spans="1:12" ht="15" thickBot="1">
      <c r="A206" s="572">
        <v>11</v>
      </c>
      <c r="B206" s="773" t="s">
        <v>83</v>
      </c>
      <c r="C206" s="774"/>
      <c r="D206" s="592"/>
      <c r="E206" s="449">
        <v>75</v>
      </c>
      <c r="F206" s="593">
        <f>SUM(D206*E206)</f>
        <v>0</v>
      </c>
      <c r="H206" s="530"/>
    </row>
    <row r="207" spans="1:12">
      <c r="A207" s="573"/>
      <c r="B207" s="565" t="s">
        <v>1913</v>
      </c>
      <c r="C207" t="s">
        <v>84</v>
      </c>
      <c r="D207" s="574"/>
      <c r="E207" s="22"/>
      <c r="F207" s="575"/>
      <c r="H207" s="530"/>
    </row>
    <row r="208" spans="1:12">
      <c r="A208" s="573"/>
      <c r="B208" s="565" t="s">
        <v>1913</v>
      </c>
      <c r="C208" t="s">
        <v>85</v>
      </c>
      <c r="D208" s="574"/>
      <c r="E208" s="22"/>
      <c r="F208" s="575"/>
      <c r="H208" s="530"/>
    </row>
    <row r="209" spans="1:8">
      <c r="A209" s="573"/>
      <c r="B209" s="565" t="s">
        <v>1913</v>
      </c>
      <c r="C209" t="s">
        <v>86</v>
      </c>
      <c r="D209" s="574"/>
      <c r="E209" s="22"/>
      <c r="F209" s="575"/>
      <c r="H209" s="530"/>
    </row>
    <row r="210" spans="1:8">
      <c r="A210" s="573"/>
      <c r="B210" s="565" t="s">
        <v>1913</v>
      </c>
      <c r="C210" t="s">
        <v>87</v>
      </c>
      <c r="D210" s="574"/>
      <c r="E210" s="22"/>
      <c r="F210" s="575"/>
      <c r="H210" s="530"/>
    </row>
    <row r="211" spans="1:8">
      <c r="A211" s="573"/>
      <c r="B211" s="565" t="s">
        <v>1913</v>
      </c>
      <c r="C211" t="s">
        <v>88</v>
      </c>
      <c r="D211" s="574"/>
      <c r="E211" s="22"/>
      <c r="F211" s="575"/>
      <c r="H211" s="530"/>
    </row>
    <row r="212" spans="1:8">
      <c r="A212" s="573"/>
      <c r="B212" s="565" t="s">
        <v>1913</v>
      </c>
      <c r="C212" t="s">
        <v>89</v>
      </c>
      <c r="D212" s="574"/>
      <c r="E212" s="22"/>
      <c r="F212" s="575"/>
      <c r="H212" s="530"/>
    </row>
    <row r="213" spans="1:8">
      <c r="A213" s="573"/>
      <c r="B213" s="565"/>
      <c r="D213" s="574"/>
      <c r="E213" s="22"/>
      <c r="F213" s="575"/>
      <c r="H213" s="530"/>
    </row>
    <row r="214" spans="1:8">
      <c r="A214" s="576"/>
      <c r="B214" s="107"/>
      <c r="C214" s="150"/>
      <c r="D214" s="574"/>
      <c r="E214" s="577"/>
      <c r="F214" s="578"/>
      <c r="H214" s="530"/>
    </row>
    <row r="215" spans="1:8" ht="15.6">
      <c r="A215" s="65"/>
      <c r="B215" s="89" t="s">
        <v>90</v>
      </c>
      <c r="C215" s="117"/>
      <c r="D215" s="579"/>
      <c r="E215" s="56"/>
      <c r="F215" s="580"/>
      <c r="H215" s="530"/>
    </row>
    <row r="216" spans="1:8" ht="15.6">
      <c r="A216" s="581"/>
      <c r="B216" s="565"/>
      <c r="C216" s="115"/>
      <c r="D216" s="574"/>
      <c r="E216" s="56"/>
      <c r="F216" s="582"/>
      <c r="H216" s="530"/>
    </row>
    <row r="217" spans="1:8">
      <c r="A217" s="65"/>
      <c r="B217" s="583"/>
      <c r="C217" s="23" t="s">
        <v>1308</v>
      </c>
      <c r="D217" s="23" t="s">
        <v>1307</v>
      </c>
      <c r="E217" s="23" t="s">
        <v>1306</v>
      </c>
      <c r="F217" s="24" t="s">
        <v>1305</v>
      </c>
      <c r="H217" s="530"/>
    </row>
    <row r="218" spans="1:8">
      <c r="A218" s="584"/>
      <c r="B218" s="27"/>
      <c r="C218" s="25" t="s">
        <v>1399</v>
      </c>
      <c r="D218" s="25" t="s">
        <v>1399</v>
      </c>
      <c r="E218" s="25" t="s">
        <v>1399</v>
      </c>
      <c r="F218" s="26" t="s">
        <v>1399</v>
      </c>
      <c r="H218" s="530"/>
    </row>
    <row r="219" spans="1:8">
      <c r="H219" s="530"/>
    </row>
    <row r="220" spans="1:8">
      <c r="E220"/>
      <c r="F220"/>
      <c r="H220" s="530"/>
    </row>
    <row r="221" spans="1:8">
      <c r="E221"/>
      <c r="F221"/>
      <c r="H221" s="530"/>
    </row>
    <row r="222" spans="1:8">
      <c r="A222" s="184"/>
      <c r="B222" s="567"/>
      <c r="C222" s="107"/>
      <c r="D222" s="567"/>
      <c r="E222" s="512" t="s">
        <v>82</v>
      </c>
      <c r="F222" s="107"/>
      <c r="H222" s="530"/>
    </row>
    <row r="223" spans="1:8" ht="15" thickBot="1">
      <c r="A223" s="568" t="s">
        <v>1394</v>
      </c>
      <c r="B223" s="801" t="s">
        <v>1393</v>
      </c>
      <c r="C223" s="802"/>
      <c r="D223" s="569" t="s">
        <v>1392</v>
      </c>
      <c r="E223" s="591" t="s">
        <v>44</v>
      </c>
      <c r="F223" s="571" t="s">
        <v>1390</v>
      </c>
      <c r="H223" s="530"/>
    </row>
    <row r="224" spans="1:8" ht="15" thickBot="1">
      <c r="A224" s="572">
        <v>12</v>
      </c>
      <c r="B224" s="773" t="s">
        <v>97</v>
      </c>
      <c r="C224" s="774"/>
      <c r="D224" s="592"/>
      <c r="E224" s="449">
        <v>75</v>
      </c>
      <c r="F224" s="593">
        <f>SUM(D224*E224)</f>
        <v>0</v>
      </c>
      <c r="H224" s="530"/>
    </row>
    <row r="225" spans="1:8">
      <c r="A225" s="573"/>
      <c r="B225" s="565" t="s">
        <v>1913</v>
      </c>
      <c r="C225" t="s">
        <v>441</v>
      </c>
      <c r="D225" s="574"/>
      <c r="E225" s="22"/>
      <c r="F225" s="575"/>
      <c r="H225" s="530"/>
    </row>
    <row r="226" spans="1:8">
      <c r="A226" s="573"/>
      <c r="B226" s="565" t="s">
        <v>1913</v>
      </c>
      <c r="C226" t="s">
        <v>98</v>
      </c>
      <c r="D226" s="574"/>
      <c r="E226" s="22"/>
      <c r="F226" s="575"/>
      <c r="H226" s="530"/>
    </row>
    <row r="227" spans="1:8">
      <c r="A227" s="573"/>
      <c r="B227" s="565" t="s">
        <v>1913</v>
      </c>
      <c r="C227" s="98" t="s">
        <v>99</v>
      </c>
      <c r="D227" s="574"/>
      <c r="E227" s="22"/>
      <c r="F227" s="575"/>
      <c r="H227" s="530"/>
    </row>
    <row r="228" spans="1:8">
      <c r="A228" s="576"/>
      <c r="C228" t="s">
        <v>100</v>
      </c>
      <c r="D228" s="574"/>
      <c r="E228" s="577"/>
      <c r="F228" s="578"/>
      <c r="H228" s="530"/>
    </row>
    <row r="229" spans="1:8">
      <c r="A229" s="576"/>
      <c r="B229" s="565" t="s">
        <v>1913</v>
      </c>
      <c r="C229" t="s">
        <v>101</v>
      </c>
      <c r="D229" s="574"/>
      <c r="E229" s="577"/>
      <c r="F229" s="578"/>
      <c r="H229" s="530"/>
    </row>
    <row r="230" spans="1:8">
      <c r="A230" s="576"/>
      <c r="B230" s="585"/>
      <c r="D230" s="574"/>
      <c r="E230" s="577"/>
      <c r="F230" s="578"/>
      <c r="H230" s="530"/>
    </row>
    <row r="231" spans="1:8">
      <c r="A231" s="576"/>
      <c r="B231" s="107"/>
      <c r="C231" s="150"/>
      <c r="D231" s="574"/>
      <c r="E231" s="577"/>
      <c r="F231" s="578"/>
      <c r="H231" s="530"/>
    </row>
    <row r="232" spans="1:8" ht="15.6">
      <c r="A232" s="65"/>
      <c r="B232" s="89" t="s">
        <v>102</v>
      </c>
      <c r="C232" s="117"/>
      <c r="D232" s="579"/>
      <c r="E232" s="56"/>
      <c r="F232" s="580"/>
      <c r="H232" s="530"/>
    </row>
    <row r="233" spans="1:8" ht="15.6">
      <c r="A233" s="581"/>
      <c r="B233" s="565"/>
      <c r="C233" s="115"/>
      <c r="D233" s="574"/>
      <c r="E233" s="56"/>
      <c r="F233" s="582"/>
      <c r="H233" s="530"/>
    </row>
    <row r="234" spans="1:8">
      <c r="A234" s="65"/>
      <c r="B234" s="583"/>
      <c r="C234" s="23" t="s">
        <v>1308</v>
      </c>
      <c r="D234" s="23" t="s">
        <v>1307</v>
      </c>
      <c r="E234" s="23" t="s">
        <v>1306</v>
      </c>
      <c r="F234" s="24" t="s">
        <v>1305</v>
      </c>
      <c r="H234" s="530"/>
    </row>
    <row r="235" spans="1:8">
      <c r="A235" s="584"/>
      <c r="B235" s="27"/>
      <c r="C235" s="25" t="s">
        <v>1399</v>
      </c>
      <c r="D235" s="25" t="s">
        <v>1399</v>
      </c>
      <c r="E235" s="25" t="s">
        <v>1399</v>
      </c>
      <c r="F235" s="26">
        <v>3</v>
      </c>
      <c r="H235" s="530"/>
    </row>
    <row r="236" spans="1:8">
      <c r="E236"/>
      <c r="F236"/>
      <c r="H236" s="530"/>
    </row>
    <row r="237" spans="1:8">
      <c r="A237" s="184"/>
      <c r="B237" s="567"/>
      <c r="C237" s="107"/>
      <c r="D237" s="567"/>
      <c r="E237" s="512" t="s">
        <v>82</v>
      </c>
      <c r="F237" s="107"/>
      <c r="H237" s="530"/>
    </row>
    <row r="238" spans="1:8" ht="15" thickBot="1">
      <c r="A238" s="568" t="s">
        <v>1394</v>
      </c>
      <c r="B238" s="801" t="s">
        <v>1393</v>
      </c>
      <c r="C238" s="802"/>
      <c r="D238" s="569" t="s">
        <v>1392</v>
      </c>
      <c r="E238" s="591" t="s">
        <v>44</v>
      </c>
      <c r="F238" s="571" t="s">
        <v>1390</v>
      </c>
      <c r="H238" s="530"/>
    </row>
    <row r="239" spans="1:8" ht="15" thickBot="1">
      <c r="A239" s="572">
        <v>13</v>
      </c>
      <c r="B239" s="773" t="s">
        <v>103</v>
      </c>
      <c r="C239" s="774"/>
      <c r="D239" s="592"/>
      <c r="E239" s="449">
        <v>135</v>
      </c>
      <c r="F239" s="593">
        <f>SUM(D239*E239)</f>
        <v>0</v>
      </c>
      <c r="H239" s="530"/>
    </row>
    <row r="240" spans="1:8">
      <c r="A240" s="573"/>
      <c r="B240" s="565" t="s">
        <v>1913</v>
      </c>
      <c r="C240" s="564" t="s">
        <v>104</v>
      </c>
      <c r="D240" s="574"/>
      <c r="E240" s="22"/>
      <c r="F240" s="575"/>
      <c r="H240" s="530"/>
    </row>
    <row r="241" spans="1:8">
      <c r="A241" s="573"/>
      <c r="B241" s="565" t="s">
        <v>1913</v>
      </c>
      <c r="C241" s="564" t="s">
        <v>105</v>
      </c>
      <c r="D241" s="574"/>
      <c r="E241" s="22"/>
      <c r="F241" s="575"/>
      <c r="H241" s="530"/>
    </row>
    <row r="242" spans="1:8">
      <c r="A242" s="573"/>
      <c r="B242" s="565" t="s">
        <v>1913</v>
      </c>
      <c r="C242" s="564" t="s">
        <v>106</v>
      </c>
      <c r="D242" s="574"/>
      <c r="E242" s="22"/>
      <c r="F242" s="575"/>
      <c r="H242" s="530"/>
    </row>
    <row r="243" spans="1:8">
      <c r="A243" s="576"/>
      <c r="B243" s="565" t="s">
        <v>1913</v>
      </c>
      <c r="C243" s="564" t="s">
        <v>107</v>
      </c>
      <c r="D243" s="574"/>
      <c r="E243" s="577"/>
      <c r="F243" s="578"/>
      <c r="H243" s="530"/>
    </row>
    <row r="244" spans="1:8">
      <c r="A244" s="576"/>
      <c r="B244" s="565"/>
      <c r="C244" s="564"/>
      <c r="D244" s="574"/>
      <c r="E244" s="577"/>
      <c r="F244" s="578"/>
      <c r="H244" s="530"/>
    </row>
    <row r="245" spans="1:8">
      <c r="A245" s="576"/>
      <c r="B245" s="585"/>
      <c r="C245" s="564"/>
      <c r="D245" s="574"/>
      <c r="E245" s="577"/>
      <c r="F245" s="578"/>
      <c r="H245" s="530"/>
    </row>
    <row r="246" spans="1:8" ht="15.6">
      <c r="A246" s="65"/>
      <c r="B246" s="89" t="s">
        <v>108</v>
      </c>
      <c r="C246" s="117"/>
      <c r="D246" s="579"/>
      <c r="E246" s="56"/>
      <c r="F246" s="580"/>
      <c r="H246" s="530"/>
    </row>
    <row r="247" spans="1:8" ht="15.6">
      <c r="A247" s="581"/>
      <c r="B247" s="565"/>
      <c r="C247" s="115"/>
      <c r="D247" s="574"/>
      <c r="E247" s="56"/>
      <c r="F247" s="582"/>
      <c r="H247" s="530"/>
    </row>
    <row r="248" spans="1:8">
      <c r="A248" s="65"/>
      <c r="B248" s="583"/>
      <c r="C248" s="23" t="s">
        <v>1308</v>
      </c>
      <c r="D248" s="23" t="s">
        <v>1307</v>
      </c>
      <c r="E248" s="23" t="s">
        <v>1306</v>
      </c>
      <c r="F248" s="24" t="s">
        <v>1305</v>
      </c>
      <c r="H248" s="530"/>
    </row>
    <row r="249" spans="1:8">
      <c r="A249" s="584"/>
      <c r="B249" s="27"/>
      <c r="C249" s="25" t="s">
        <v>1399</v>
      </c>
      <c r="D249" s="25" t="s">
        <v>1399</v>
      </c>
      <c r="E249" s="25" t="s">
        <v>1399</v>
      </c>
      <c r="F249" s="26" t="s">
        <v>1399</v>
      </c>
      <c r="H249" s="530"/>
    </row>
    <row r="250" spans="1:8">
      <c r="E250"/>
      <c r="F250"/>
      <c r="H250" s="530"/>
    </row>
    <row r="251" spans="1:8">
      <c r="E251"/>
      <c r="F251"/>
      <c r="H251" s="530"/>
    </row>
    <row r="252" spans="1:8">
      <c r="A252" s="184"/>
      <c r="B252" s="567"/>
      <c r="C252" s="107"/>
      <c r="D252" s="567"/>
      <c r="E252" s="512" t="s">
        <v>82</v>
      </c>
      <c r="F252" s="107"/>
      <c r="H252" s="530"/>
    </row>
    <row r="253" spans="1:8" ht="15" thickBot="1">
      <c r="A253" s="568" t="s">
        <v>1394</v>
      </c>
      <c r="B253" s="787" t="s">
        <v>1393</v>
      </c>
      <c r="C253" s="787"/>
      <c r="D253" s="569" t="s">
        <v>1392</v>
      </c>
      <c r="E253" s="591" t="s">
        <v>44</v>
      </c>
      <c r="F253" s="571" t="s">
        <v>1390</v>
      </c>
      <c r="H253" s="530"/>
    </row>
    <row r="254" spans="1:8" ht="15" thickBot="1">
      <c r="A254" s="572">
        <v>14</v>
      </c>
      <c r="B254" s="773" t="s">
        <v>109</v>
      </c>
      <c r="C254" s="774"/>
      <c r="D254" s="592"/>
      <c r="E254" s="449">
        <f>230+75</f>
        <v>305</v>
      </c>
      <c r="F254" s="593">
        <f>SUM(D254*E254)</f>
        <v>0</v>
      </c>
      <c r="H254" s="530"/>
    </row>
    <row r="255" spans="1:8">
      <c r="A255" s="573"/>
      <c r="B255" s="565" t="s">
        <v>1913</v>
      </c>
      <c r="C255" s="564" t="s">
        <v>110</v>
      </c>
      <c r="D255" s="574"/>
      <c r="E255" s="22"/>
      <c r="F255" s="575"/>
      <c r="H255" s="530"/>
    </row>
    <row r="256" spans="1:8">
      <c r="A256" s="573"/>
      <c r="B256" s="565" t="s">
        <v>1913</v>
      </c>
      <c r="C256" s="564" t="s">
        <v>111</v>
      </c>
      <c r="D256" s="574"/>
      <c r="E256" s="22"/>
      <c r="F256" s="575"/>
      <c r="H256" s="530"/>
    </row>
    <row r="257" spans="1:8">
      <c r="A257" s="573"/>
      <c r="C257" t="s">
        <v>112</v>
      </c>
      <c r="D257" s="574"/>
      <c r="E257" s="22"/>
      <c r="F257" s="575"/>
      <c r="H257" s="530"/>
    </row>
    <row r="258" spans="1:8">
      <c r="A258" s="576"/>
      <c r="B258" s="565" t="s">
        <v>1913</v>
      </c>
      <c r="C258" s="564" t="s">
        <v>113</v>
      </c>
      <c r="D258" s="574"/>
      <c r="E258" s="577"/>
      <c r="F258" s="578"/>
      <c r="H258" s="530"/>
    </row>
    <row r="259" spans="1:8">
      <c r="A259" s="576"/>
      <c r="B259" s="565" t="s">
        <v>1913</v>
      </c>
      <c r="C259" s="564" t="s">
        <v>114</v>
      </c>
      <c r="D259" s="574"/>
      <c r="E259" s="577"/>
      <c r="F259" s="578"/>
      <c r="H259" s="530"/>
    </row>
    <row r="260" spans="1:8">
      <c r="A260" s="576"/>
      <c r="B260" s="585"/>
      <c r="C260" s="564"/>
      <c r="D260" s="574"/>
      <c r="E260" s="577"/>
      <c r="F260" s="578"/>
      <c r="H260" s="530"/>
    </row>
    <row r="261" spans="1:8">
      <c r="A261" s="576"/>
      <c r="B261" s="147" t="s">
        <v>115</v>
      </c>
      <c r="C261" s="564"/>
      <c r="D261" s="574"/>
      <c r="E261" s="577"/>
      <c r="F261" s="578"/>
      <c r="H261" s="530"/>
    </row>
    <row r="262" spans="1:8">
      <c r="A262" s="576"/>
      <c r="B262" s="585"/>
      <c r="C262" s="564" t="s">
        <v>116</v>
      </c>
      <c r="D262" s="574"/>
      <c r="E262" s="577"/>
      <c r="F262" s="578"/>
      <c r="H262" s="530"/>
    </row>
    <row r="263" spans="1:8">
      <c r="A263" s="576"/>
      <c r="B263" s="585"/>
      <c r="C263" t="s">
        <v>117</v>
      </c>
      <c r="D263" s="574"/>
      <c r="E263" s="577"/>
      <c r="F263" s="578"/>
      <c r="H263" s="530"/>
    </row>
    <row r="264" spans="1:8">
      <c r="A264" s="576"/>
      <c r="B264" s="585"/>
      <c r="C264" s="564" t="s">
        <v>118</v>
      </c>
      <c r="D264" s="574"/>
      <c r="E264" s="577"/>
      <c r="F264" s="578"/>
      <c r="H264" s="530"/>
    </row>
    <row r="265" spans="1:8">
      <c r="A265" s="576"/>
      <c r="B265" s="585"/>
      <c r="C265" t="s">
        <v>119</v>
      </c>
      <c r="D265" s="574"/>
      <c r="E265" s="577"/>
      <c r="F265" s="578"/>
      <c r="H265" s="530"/>
    </row>
    <row r="266" spans="1:8">
      <c r="A266" s="576"/>
      <c r="B266" s="585"/>
      <c r="C266" s="564" t="s">
        <v>120</v>
      </c>
      <c r="D266" s="574"/>
      <c r="E266" s="577"/>
      <c r="F266" s="578"/>
      <c r="H266" s="530"/>
    </row>
    <row r="267" spans="1:8">
      <c r="A267" s="576"/>
      <c r="B267" s="585"/>
      <c r="C267" s="564" t="s">
        <v>121</v>
      </c>
      <c r="D267" s="574"/>
      <c r="E267" s="577"/>
      <c r="F267" s="578"/>
      <c r="H267" s="530"/>
    </row>
    <row r="268" spans="1:8">
      <c r="A268" s="576"/>
      <c r="B268" s="585"/>
      <c r="C268" s="564"/>
      <c r="D268" s="574"/>
      <c r="E268" s="577"/>
      <c r="F268" s="578"/>
      <c r="H268" s="530"/>
    </row>
    <row r="269" spans="1:8">
      <c r="A269" s="576"/>
      <c r="B269" s="585"/>
      <c r="C269" s="564"/>
      <c r="D269" s="574"/>
      <c r="E269" s="577"/>
      <c r="F269" s="578"/>
      <c r="H269" s="530"/>
    </row>
    <row r="270" spans="1:8">
      <c r="A270" s="576"/>
      <c r="B270" s="585"/>
      <c r="C270" s="564"/>
      <c r="D270" s="574"/>
      <c r="E270" s="577"/>
      <c r="F270" s="578"/>
      <c r="H270" s="530"/>
    </row>
    <row r="271" spans="1:8" ht="15.6">
      <c r="A271" s="65"/>
      <c r="B271" s="89" t="s">
        <v>122</v>
      </c>
      <c r="C271" s="117"/>
      <c r="D271" s="579"/>
      <c r="E271" s="56"/>
      <c r="F271" s="580"/>
      <c r="H271" s="530"/>
    </row>
    <row r="272" spans="1:8" ht="15.6">
      <c r="A272" s="581"/>
      <c r="B272" s="565"/>
      <c r="C272" s="115"/>
      <c r="D272" s="574"/>
      <c r="E272" s="56"/>
      <c r="F272" s="582"/>
      <c r="H272" s="530"/>
    </row>
    <row r="273" spans="1:8">
      <c r="A273" s="65"/>
      <c r="B273" s="583"/>
      <c r="C273" s="23" t="s">
        <v>1308</v>
      </c>
      <c r="D273" s="23" t="s">
        <v>1307</v>
      </c>
      <c r="E273" s="23" t="s">
        <v>1306</v>
      </c>
      <c r="F273" s="24" t="s">
        <v>1305</v>
      </c>
      <c r="H273" s="530"/>
    </row>
    <row r="274" spans="1:8">
      <c r="A274" s="584"/>
      <c r="B274" s="27"/>
      <c r="C274" s="25" t="s">
        <v>1399</v>
      </c>
      <c r="D274" s="25" t="s">
        <v>1399</v>
      </c>
      <c r="E274" s="25" t="s">
        <v>1399</v>
      </c>
      <c r="F274" s="26" t="s">
        <v>1399</v>
      </c>
      <c r="H274" s="531"/>
    </row>
    <row r="276" spans="1:8">
      <c r="A276" s="184"/>
      <c r="B276" s="567"/>
      <c r="C276" s="107"/>
      <c r="D276" s="567"/>
      <c r="E276" s="512" t="s">
        <v>82</v>
      </c>
      <c r="F276" s="107"/>
    </row>
    <row r="277" spans="1:8" ht="15" thickBot="1">
      <c r="A277" s="568" t="s">
        <v>1394</v>
      </c>
      <c r="B277" s="787" t="s">
        <v>1393</v>
      </c>
      <c r="C277" s="787"/>
      <c r="D277" s="569" t="s">
        <v>1392</v>
      </c>
      <c r="E277" s="591" t="s">
        <v>44</v>
      </c>
      <c r="F277" s="571" t="s">
        <v>1390</v>
      </c>
    </row>
    <row r="278" spans="1:8" ht="15" thickBot="1">
      <c r="A278" s="572">
        <v>15</v>
      </c>
      <c r="B278" s="773" t="s">
        <v>2060</v>
      </c>
      <c r="C278" s="774"/>
      <c r="D278" s="592"/>
      <c r="E278" s="449">
        <v>69.97</v>
      </c>
      <c r="F278" s="593">
        <f>SUM(D278*E278)</f>
        <v>0</v>
      </c>
    </row>
    <row r="279" spans="1:8">
      <c r="A279" s="573"/>
      <c r="B279" s="565"/>
      <c r="C279" s="564"/>
      <c r="D279" s="574"/>
      <c r="E279" s="22"/>
      <c r="F279" s="575"/>
    </row>
    <row r="280" spans="1:8">
      <c r="A280" s="573"/>
      <c r="B280" s="565"/>
      <c r="C280" s="564"/>
      <c r="D280" s="574"/>
      <c r="E280" s="22"/>
      <c r="F280" s="575"/>
    </row>
    <row r="281" spans="1:8">
      <c r="A281" s="573"/>
      <c r="D281" s="574"/>
      <c r="E281" s="22"/>
      <c r="F281" s="575"/>
    </row>
    <row r="282" spans="1:8">
      <c r="A282" s="576"/>
      <c r="B282" s="565"/>
      <c r="C282" s="564"/>
      <c r="D282" s="574"/>
      <c r="E282" s="577"/>
      <c r="F282" s="578"/>
    </row>
    <row r="283" spans="1:8">
      <c r="A283" s="576"/>
      <c r="B283" s="565"/>
      <c r="C283" s="564"/>
      <c r="D283" s="574"/>
      <c r="E283" s="577"/>
      <c r="F283" s="578"/>
    </row>
    <row r="284" spans="1:8">
      <c r="A284" s="576"/>
      <c r="B284" s="585"/>
      <c r="C284" s="564"/>
      <c r="D284" s="574"/>
      <c r="E284" s="577"/>
      <c r="F284" s="578"/>
    </row>
    <row r="285" spans="1:8">
      <c r="A285" s="576"/>
      <c r="B285" s="147"/>
      <c r="C285" s="564"/>
      <c r="D285" s="574"/>
      <c r="E285" s="577"/>
      <c r="F285" s="578"/>
    </row>
    <row r="286" spans="1:8">
      <c r="A286" s="576"/>
      <c r="B286" s="585"/>
      <c r="C286" s="564"/>
      <c r="D286" s="574"/>
      <c r="E286" s="577"/>
      <c r="F286" s="578"/>
    </row>
    <row r="287" spans="1:8">
      <c r="A287" s="576"/>
      <c r="B287" s="585"/>
      <c r="D287" s="574"/>
      <c r="E287" s="577"/>
      <c r="F287" s="578"/>
    </row>
    <row r="288" spans="1:8">
      <c r="A288" s="576"/>
      <c r="B288" s="585"/>
      <c r="C288" s="564"/>
      <c r="D288" s="574"/>
      <c r="E288" s="577"/>
      <c r="F288" s="578"/>
    </row>
    <row r="289" spans="1:6">
      <c r="A289" s="576"/>
      <c r="B289" s="585"/>
      <c r="D289" s="574"/>
      <c r="E289" s="577"/>
      <c r="F289" s="578"/>
    </row>
    <row r="290" spans="1:6">
      <c r="A290" s="576"/>
      <c r="B290" s="585"/>
      <c r="C290" s="564"/>
      <c r="D290" s="574"/>
      <c r="E290" s="577"/>
      <c r="F290" s="578"/>
    </row>
    <row r="291" spans="1:6">
      <c r="A291" s="576"/>
      <c r="B291" s="585"/>
      <c r="C291" s="564"/>
      <c r="D291" s="574"/>
      <c r="E291" s="577"/>
      <c r="F291" s="578"/>
    </row>
    <row r="292" spans="1:6">
      <c r="A292" s="576"/>
      <c r="B292" s="585"/>
      <c r="C292" s="564"/>
      <c r="D292" s="574"/>
      <c r="E292" s="577"/>
      <c r="F292" s="578"/>
    </row>
    <row r="293" spans="1:6">
      <c r="A293" s="576"/>
      <c r="B293" s="585"/>
      <c r="C293" s="564"/>
      <c r="D293" s="574"/>
      <c r="E293" s="577"/>
      <c r="F293" s="578"/>
    </row>
    <row r="294" spans="1:6">
      <c r="A294" s="576"/>
      <c r="B294" s="585"/>
      <c r="C294" s="564"/>
      <c r="D294" s="574"/>
      <c r="E294" s="577"/>
      <c r="F294" s="578"/>
    </row>
    <row r="295" spans="1:6" ht="15.6">
      <c r="A295" s="65"/>
      <c r="B295" s="89" t="s">
        <v>2061</v>
      </c>
      <c r="C295" s="117"/>
      <c r="D295" s="579"/>
      <c r="E295" s="56"/>
      <c r="F295" s="580"/>
    </row>
    <row r="296" spans="1:6" ht="15.6">
      <c r="A296" s="581"/>
      <c r="B296" s="565"/>
      <c r="C296" s="115"/>
      <c r="D296" s="574"/>
      <c r="E296" s="56"/>
      <c r="F296" s="582"/>
    </row>
    <row r="297" spans="1:6">
      <c r="A297" s="65"/>
      <c r="B297" s="583"/>
      <c r="C297" s="23" t="s">
        <v>1308</v>
      </c>
      <c r="D297" s="23" t="s">
        <v>1307</v>
      </c>
      <c r="E297" s="23" t="s">
        <v>1306</v>
      </c>
      <c r="F297" s="24" t="s">
        <v>1305</v>
      </c>
    </row>
    <row r="298" spans="1:6">
      <c r="A298" s="584"/>
      <c r="B298" s="27"/>
      <c r="C298" s="25" t="s">
        <v>1399</v>
      </c>
      <c r="D298" s="25" t="s">
        <v>1399</v>
      </c>
      <c r="E298" s="25" t="s">
        <v>1399</v>
      </c>
      <c r="F298" s="26" t="s">
        <v>1399</v>
      </c>
    </row>
  </sheetData>
  <sheetProtection selectLockedCells="1"/>
  <customSheetViews>
    <customSheetView guid="{2555927D-7DA8-47BD-AF8E-80CC103A8720}" topLeftCell="A109">
      <selection activeCell="D4" sqref="D4"/>
      <pageMargins left="0.7" right="0.7" top="0.75" bottom="0.75" header="0.3" footer="0.3"/>
      <pageSetup orientation="portrait" horizontalDpi="300" verticalDpi="300" r:id="rId1"/>
    </customSheetView>
  </customSheetViews>
  <mergeCells count="30">
    <mergeCell ref="B277:C277"/>
    <mergeCell ref="B278:C278"/>
    <mergeCell ref="B3:C3"/>
    <mergeCell ref="B92:C92"/>
    <mergeCell ref="B21:C21"/>
    <mergeCell ref="B22:C22"/>
    <mergeCell ref="B39:C39"/>
    <mergeCell ref="B40:C40"/>
    <mergeCell ref="B64:C64"/>
    <mergeCell ref="B65:C65"/>
    <mergeCell ref="C105:D105"/>
    <mergeCell ref="B93:C93"/>
    <mergeCell ref="B141:C141"/>
    <mergeCell ref="B156:C156"/>
    <mergeCell ref="B157:C157"/>
    <mergeCell ref="B172:C172"/>
    <mergeCell ref="B124:C124"/>
    <mergeCell ref="B125:C125"/>
    <mergeCell ref="B140:C140"/>
    <mergeCell ref="B173:C173"/>
    <mergeCell ref="B188:C188"/>
    <mergeCell ref="B189:C189"/>
    <mergeCell ref="B238:C238"/>
    <mergeCell ref="B239:C239"/>
    <mergeCell ref="B253:C253"/>
    <mergeCell ref="B254:C254"/>
    <mergeCell ref="B223:C223"/>
    <mergeCell ref="B224:C224"/>
    <mergeCell ref="B205:C205"/>
    <mergeCell ref="B206:C206"/>
  </mergeCells>
  <phoneticPr fontId="52" type="noConversion"/>
  <pageMargins left="0.7" right="0.7" top="0.75" bottom="0.75" header="0.3" footer="0.3"/>
  <pageSetup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
  <sheetViews>
    <sheetView topLeftCell="A133" zoomScaleNormal="100" workbookViewId="0">
      <selection activeCell="F37" sqref="F37"/>
    </sheetView>
  </sheetViews>
  <sheetFormatPr defaultRowHeight="14.4"/>
  <cols>
    <col min="1" max="1" width="9.25" customWidth="1"/>
    <col min="2" max="2" width="6.125" customWidth="1"/>
    <col min="3" max="3" width="44.875" customWidth="1"/>
    <col min="4" max="4" width="11.125" customWidth="1"/>
    <col min="5" max="5" width="19.875" customWidth="1"/>
    <col min="6" max="6" width="24.625" customWidth="1"/>
    <col min="8" max="8" width="69.25" style="418" customWidth="1"/>
  </cols>
  <sheetData>
    <row r="1" spans="1:10" ht="15.6">
      <c r="A1" s="80" t="s">
        <v>313</v>
      </c>
      <c r="H1" s="528" t="s">
        <v>54</v>
      </c>
    </row>
    <row r="2" spans="1:10" s="15" customFormat="1" ht="28.8">
      <c r="A2" s="137"/>
      <c r="B2" s="35"/>
      <c r="C2" s="18"/>
      <c r="D2" s="18"/>
      <c r="E2" s="38" t="s">
        <v>1395</v>
      </c>
      <c r="F2" s="18"/>
      <c r="G2" s="180"/>
      <c r="H2" s="541" t="s">
        <v>58</v>
      </c>
      <c r="I2" s="202"/>
      <c r="J2"/>
    </row>
    <row r="3" spans="1:10" s="15" customFormat="1" ht="28.8">
      <c r="A3" s="36" t="s">
        <v>1394</v>
      </c>
      <c r="B3" s="792" t="s">
        <v>1393</v>
      </c>
      <c r="C3" s="793"/>
      <c r="D3" s="36" t="s">
        <v>1392</v>
      </c>
      <c r="E3" s="48" t="s">
        <v>1391</v>
      </c>
      <c r="F3" s="36" t="s">
        <v>1390</v>
      </c>
      <c r="G3" s="180"/>
      <c r="H3" s="542" t="s">
        <v>55</v>
      </c>
      <c r="I3" s="202"/>
      <c r="J3"/>
    </row>
    <row r="4" spans="1:10" s="15" customFormat="1" ht="28.8">
      <c r="A4" s="185">
        <v>1</v>
      </c>
      <c r="B4" s="773" t="s">
        <v>1264</v>
      </c>
      <c r="C4" s="774"/>
      <c r="D4" s="365"/>
      <c r="E4" s="447">
        <v>13.99</v>
      </c>
      <c r="F4" s="452">
        <f>SUM(D4*E4)</f>
        <v>0</v>
      </c>
      <c r="G4" s="180"/>
      <c r="H4" s="542" t="s">
        <v>56</v>
      </c>
      <c r="I4" s="198"/>
      <c r="J4" s="180"/>
    </row>
    <row r="5" spans="1:10" s="15" customFormat="1">
      <c r="A5" s="40"/>
      <c r="B5" s="46" t="s">
        <v>1913</v>
      </c>
      <c r="C5" s="152" t="s">
        <v>1886</v>
      </c>
      <c r="D5" s="62"/>
      <c r="E5" s="63"/>
      <c r="F5" s="64"/>
      <c r="G5" s="180"/>
      <c r="H5" s="543" t="s">
        <v>57</v>
      </c>
      <c r="I5" s="198"/>
      <c r="J5" s="180"/>
    </row>
    <row r="6" spans="1:10" s="15" customFormat="1">
      <c r="A6" s="40"/>
      <c r="B6" s="46"/>
      <c r="C6" s="18" t="s">
        <v>1887</v>
      </c>
      <c r="D6" s="62"/>
      <c r="E6" s="63"/>
      <c r="F6" s="64"/>
      <c r="G6" s="180"/>
      <c r="H6" s="529"/>
      <c r="I6" s="198"/>
      <c r="J6" s="180"/>
    </row>
    <row r="7" spans="1:10" s="15" customFormat="1">
      <c r="A7" s="40"/>
      <c r="B7" s="46" t="s">
        <v>1913</v>
      </c>
      <c r="C7" s="18" t="s">
        <v>1888</v>
      </c>
      <c r="D7" s="62"/>
      <c r="E7" s="63"/>
      <c r="F7" s="64"/>
      <c r="G7" s="180"/>
      <c r="H7" s="530"/>
      <c r="I7" s="198"/>
      <c r="J7" s="180"/>
    </row>
    <row r="8" spans="1:10" s="15" customFormat="1">
      <c r="A8" s="40"/>
      <c r="B8" s="46"/>
      <c r="C8" s="18" t="s">
        <v>1889</v>
      </c>
      <c r="D8" s="62"/>
      <c r="E8" s="63"/>
      <c r="F8" s="64"/>
      <c r="G8" s="180"/>
      <c r="H8" s="530"/>
      <c r="I8" s="198"/>
      <c r="J8" s="180"/>
    </row>
    <row r="9" spans="1:10" s="15" customFormat="1">
      <c r="A9" s="40"/>
      <c r="B9" s="46" t="s">
        <v>1913</v>
      </c>
      <c r="C9" s="18" t="s">
        <v>1890</v>
      </c>
      <c r="D9" s="62"/>
      <c r="E9" s="63"/>
      <c r="F9" s="64"/>
      <c r="G9" s="180"/>
      <c r="H9" s="530"/>
      <c r="I9" s="198"/>
      <c r="J9" s="180"/>
    </row>
    <row r="10" spans="1:10" s="15" customFormat="1">
      <c r="A10" s="40"/>
      <c r="B10" s="46"/>
      <c r="C10" s="18" t="s">
        <v>1891</v>
      </c>
      <c r="D10" s="62"/>
      <c r="E10" s="63"/>
      <c r="F10" s="64"/>
      <c r="G10" s="180"/>
      <c r="H10" s="530"/>
      <c r="I10" s="198"/>
      <c r="J10" s="180"/>
    </row>
    <row r="11" spans="1:10" s="15" customFormat="1">
      <c r="A11" s="40"/>
      <c r="B11" s="46" t="s">
        <v>1913</v>
      </c>
      <c r="C11" s="18" t="s">
        <v>1892</v>
      </c>
      <c r="D11" s="62"/>
      <c r="E11" s="63"/>
      <c r="F11" s="64"/>
      <c r="G11" s="180"/>
      <c r="H11" s="530"/>
      <c r="I11" s="198"/>
      <c r="J11" s="180"/>
    </row>
    <row r="12" spans="1:10" s="15" customFormat="1">
      <c r="A12" s="40"/>
      <c r="B12" s="46"/>
      <c r="C12" s="18"/>
      <c r="D12" s="62"/>
      <c r="E12" s="63"/>
      <c r="F12" s="64"/>
      <c r="G12" s="180"/>
      <c r="H12" s="530"/>
      <c r="I12" s="198"/>
      <c r="J12" s="180"/>
    </row>
    <row r="13" spans="1:10" s="15" customFormat="1">
      <c r="A13" s="40"/>
      <c r="B13" s="82" t="s">
        <v>1318</v>
      </c>
      <c r="C13" s="18"/>
      <c r="D13" s="31"/>
      <c r="E13" s="31"/>
      <c r="F13" s="44"/>
      <c r="G13" s="180"/>
      <c r="H13" s="530"/>
      <c r="I13" s="198"/>
      <c r="J13" s="180"/>
    </row>
    <row r="14" spans="1:10" s="15" customFormat="1">
      <c r="A14" s="40"/>
      <c r="B14" s="41"/>
      <c r="C14" s="18"/>
      <c r="D14" s="31"/>
      <c r="E14" s="31"/>
      <c r="F14" s="44"/>
      <c r="G14" s="180"/>
      <c r="H14" s="530"/>
      <c r="I14" s="198"/>
      <c r="J14" s="180"/>
    </row>
    <row r="15" spans="1:10" s="15" customFormat="1">
      <c r="A15" s="65"/>
      <c r="B15" s="45"/>
      <c r="C15" s="23" t="s">
        <v>1308</v>
      </c>
      <c r="D15" s="23" t="s">
        <v>1307</v>
      </c>
      <c r="E15" s="23" t="s">
        <v>1306</v>
      </c>
      <c r="F15" s="24" t="s">
        <v>1305</v>
      </c>
      <c r="G15" s="180"/>
      <c r="H15" s="530"/>
      <c r="I15" s="198"/>
      <c r="J15" s="180"/>
    </row>
    <row r="16" spans="1:10" s="15" customFormat="1">
      <c r="A16" s="60"/>
      <c r="B16" s="27"/>
      <c r="C16" s="25"/>
      <c r="D16" s="25" t="s">
        <v>1399</v>
      </c>
      <c r="E16" s="25" t="s">
        <v>1399</v>
      </c>
      <c r="F16" s="26" t="s">
        <v>1399</v>
      </c>
      <c r="G16" s="180"/>
      <c r="H16" s="530"/>
      <c r="I16" s="198"/>
      <c r="J16" s="180"/>
    </row>
    <row r="17" spans="1:10" s="15" customFormat="1">
      <c r="D17" s="6"/>
      <c r="G17" s="180"/>
      <c r="H17" s="530"/>
      <c r="I17" s="198"/>
      <c r="J17" s="180"/>
    </row>
    <row r="18" spans="1:10" s="15" customFormat="1">
      <c r="A18" s="137"/>
      <c r="B18" s="35"/>
      <c r="C18" s="18"/>
      <c r="D18" s="18"/>
      <c r="E18" s="38" t="s">
        <v>1395</v>
      </c>
      <c r="F18" s="18"/>
      <c r="G18" s="180"/>
      <c r="H18" s="530"/>
      <c r="I18" s="198"/>
      <c r="J18" s="180"/>
    </row>
    <row r="19" spans="1:10" s="15" customFormat="1">
      <c r="A19" s="36" t="s">
        <v>1394</v>
      </c>
      <c r="B19" s="792" t="s">
        <v>1393</v>
      </c>
      <c r="C19" s="793"/>
      <c r="D19" s="36" t="s">
        <v>1392</v>
      </c>
      <c r="E19" s="48" t="s">
        <v>1391</v>
      </c>
      <c r="F19" s="36" t="s">
        <v>1390</v>
      </c>
      <c r="G19" s="180"/>
      <c r="H19" s="530"/>
      <c r="I19" s="198"/>
      <c r="J19" s="180"/>
    </row>
    <row r="20" spans="1:10" s="15" customFormat="1">
      <c r="A20" s="185">
        <v>2</v>
      </c>
      <c r="B20" s="773" t="s">
        <v>1265</v>
      </c>
      <c r="C20" s="774"/>
      <c r="D20" s="365"/>
      <c r="E20" s="447">
        <v>19.989999999999998</v>
      </c>
      <c r="F20" s="452">
        <f>SUM(D20*E20)</f>
        <v>0</v>
      </c>
      <c r="G20" s="180"/>
      <c r="H20" s="530"/>
      <c r="I20" s="198"/>
      <c r="J20" s="180"/>
    </row>
    <row r="21" spans="1:10" s="15" customFormat="1">
      <c r="A21" s="40"/>
      <c r="B21" s="46" t="s">
        <v>1913</v>
      </c>
      <c r="C21" s="152" t="s">
        <v>1893</v>
      </c>
      <c r="D21" s="62"/>
      <c r="E21" s="63"/>
      <c r="F21" s="64"/>
      <c r="G21" s="180"/>
      <c r="H21" s="530"/>
      <c r="I21" s="198"/>
      <c r="J21" s="180"/>
    </row>
    <row r="22" spans="1:10" s="15" customFormat="1">
      <c r="A22" s="40"/>
      <c r="B22" s="46" t="s">
        <v>1913</v>
      </c>
      <c r="C22" s="18" t="s">
        <v>1894</v>
      </c>
      <c r="D22" s="62"/>
      <c r="E22" s="63"/>
      <c r="F22" s="64"/>
      <c r="G22" s="180"/>
      <c r="H22" s="530"/>
      <c r="I22" s="198"/>
      <c r="J22" s="180"/>
    </row>
    <row r="23" spans="1:10" s="15" customFormat="1">
      <c r="A23" s="40"/>
      <c r="B23" s="46" t="s">
        <v>1913</v>
      </c>
      <c r="C23" s="18" t="s">
        <v>1781</v>
      </c>
      <c r="D23" s="62"/>
      <c r="E23" s="63"/>
      <c r="F23" s="64"/>
      <c r="G23" s="180"/>
      <c r="H23" s="530"/>
      <c r="I23" s="198"/>
      <c r="J23" s="180"/>
    </row>
    <row r="24" spans="1:10" s="15" customFormat="1">
      <c r="A24" s="40"/>
      <c r="B24" s="46"/>
      <c r="C24" s="18"/>
      <c r="D24" s="62"/>
      <c r="E24" s="63"/>
      <c r="F24" s="64"/>
      <c r="G24" s="180"/>
      <c r="H24" s="530"/>
      <c r="I24" s="198"/>
      <c r="J24" s="180"/>
    </row>
    <row r="25" spans="1:10" s="15" customFormat="1">
      <c r="A25" s="40"/>
      <c r="B25" s="46"/>
      <c r="C25" s="18"/>
      <c r="D25" s="62"/>
      <c r="E25" s="63"/>
      <c r="F25" s="64"/>
      <c r="G25" s="180"/>
      <c r="H25" s="530"/>
      <c r="I25" s="198"/>
      <c r="J25" s="180"/>
    </row>
    <row r="26" spans="1:10" s="15" customFormat="1">
      <c r="A26" s="40"/>
      <c r="B26" s="82" t="s">
        <v>1320</v>
      </c>
      <c r="C26" s="18"/>
      <c r="D26" s="62"/>
      <c r="E26" s="63"/>
      <c r="F26" s="64"/>
      <c r="G26" s="180"/>
      <c r="H26" s="530"/>
      <c r="I26" s="198"/>
      <c r="J26" s="180"/>
    </row>
    <row r="27" spans="1:10" s="15" customFormat="1">
      <c r="A27" s="55"/>
      <c r="B27" s="109"/>
      <c r="C27" s="120"/>
      <c r="D27" s="62"/>
      <c r="E27" s="63"/>
      <c r="F27" s="64"/>
      <c r="G27" s="180"/>
      <c r="H27" s="530"/>
      <c r="I27" s="198"/>
      <c r="J27" s="180"/>
    </row>
    <row r="28" spans="1:10" s="15" customFormat="1">
      <c r="A28" s="65"/>
      <c r="B28" s="45"/>
      <c r="C28" s="23" t="s">
        <v>1308</v>
      </c>
      <c r="D28" s="23" t="s">
        <v>1307</v>
      </c>
      <c r="E28" s="23" t="s">
        <v>1306</v>
      </c>
      <c r="F28" s="24" t="s">
        <v>1305</v>
      </c>
      <c r="G28" s="180"/>
      <c r="H28" s="530"/>
      <c r="I28" s="198"/>
      <c r="J28" s="180"/>
    </row>
    <row r="29" spans="1:10" s="15" customFormat="1">
      <c r="A29" s="60"/>
      <c r="B29" s="27"/>
      <c r="C29" s="25" t="s">
        <v>1399</v>
      </c>
      <c r="D29" s="25" t="s">
        <v>1399</v>
      </c>
      <c r="E29" s="25" t="s">
        <v>1399</v>
      </c>
      <c r="F29" s="26" t="s">
        <v>1399</v>
      </c>
      <c r="G29" s="180"/>
      <c r="H29" s="530"/>
      <c r="I29" s="198"/>
      <c r="J29" s="180"/>
    </row>
    <row r="30" spans="1:10" s="15" customFormat="1">
      <c r="D30" s="6"/>
      <c r="G30" s="180"/>
      <c r="H30" s="530"/>
      <c r="I30" s="198"/>
      <c r="J30" s="180"/>
    </row>
    <row r="31" spans="1:10" s="15" customFormat="1">
      <c r="B31" s="35"/>
      <c r="C31" s="18"/>
      <c r="D31" s="18"/>
      <c r="E31" s="38" t="s">
        <v>1395</v>
      </c>
      <c r="F31" s="18"/>
      <c r="G31" s="180"/>
      <c r="H31" s="530"/>
      <c r="I31" s="198"/>
      <c r="J31" s="180"/>
    </row>
    <row r="32" spans="1:10" s="15" customFormat="1">
      <c r="A32" s="36" t="s">
        <v>1394</v>
      </c>
      <c r="B32" s="792" t="s">
        <v>1393</v>
      </c>
      <c r="C32" s="793"/>
      <c r="D32" s="36" t="s">
        <v>1392</v>
      </c>
      <c r="E32" s="48" t="s">
        <v>1391</v>
      </c>
      <c r="F32" s="36" t="s">
        <v>1390</v>
      </c>
      <c r="G32" s="180"/>
      <c r="H32" s="530"/>
      <c r="I32" s="198"/>
      <c r="J32" s="180"/>
    </row>
    <row r="33" spans="1:10" s="15" customFormat="1">
      <c r="A33" s="185">
        <v>3</v>
      </c>
      <c r="B33" s="773" t="s">
        <v>1266</v>
      </c>
      <c r="C33" s="774"/>
      <c r="D33" s="365"/>
      <c r="E33" s="447">
        <v>14</v>
      </c>
      <c r="F33" s="452">
        <f>SUM(D33*E33)</f>
        <v>0</v>
      </c>
      <c r="G33" s="180"/>
      <c r="H33" s="530"/>
      <c r="I33" s="198"/>
      <c r="J33" s="180"/>
    </row>
    <row r="34" spans="1:10" s="15" customFormat="1">
      <c r="A34" s="40"/>
      <c r="B34" s="46" t="s">
        <v>1913</v>
      </c>
      <c r="C34" s="152" t="s">
        <v>1895</v>
      </c>
      <c r="D34" s="62"/>
      <c r="E34" s="63"/>
      <c r="F34" s="64"/>
      <c r="G34" s="180"/>
      <c r="H34" s="530"/>
      <c r="I34" s="198"/>
      <c r="J34" s="180"/>
    </row>
    <row r="35" spans="1:10" s="15" customFormat="1">
      <c r="A35" s="40"/>
      <c r="B35" s="46" t="s">
        <v>1913</v>
      </c>
      <c r="C35" s="18" t="s">
        <v>1896</v>
      </c>
      <c r="D35" s="62"/>
      <c r="E35" s="63"/>
      <c r="F35" s="64"/>
      <c r="G35" s="180"/>
      <c r="H35" s="530"/>
      <c r="I35" s="198"/>
      <c r="J35" s="180"/>
    </row>
    <row r="36" spans="1:10" s="15" customFormat="1">
      <c r="A36" s="40"/>
      <c r="B36" s="46"/>
      <c r="C36" s="18" t="s">
        <v>1897</v>
      </c>
      <c r="D36" s="62"/>
      <c r="E36" s="63"/>
      <c r="F36" s="64"/>
      <c r="G36" s="180"/>
      <c r="H36" s="530"/>
      <c r="I36" s="198"/>
      <c r="J36" s="180"/>
    </row>
    <row r="37" spans="1:10" s="15" customFormat="1">
      <c r="A37" s="40"/>
      <c r="B37" s="46" t="s">
        <v>1913</v>
      </c>
      <c r="C37" s="18" t="s">
        <v>1898</v>
      </c>
      <c r="D37" s="62"/>
      <c r="E37" s="63"/>
      <c r="F37" s="64"/>
      <c r="G37" s="180"/>
      <c r="H37" s="530"/>
      <c r="I37" s="198"/>
      <c r="J37" s="180"/>
    </row>
    <row r="38" spans="1:10" s="15" customFormat="1">
      <c r="A38" s="40"/>
      <c r="B38" s="46"/>
      <c r="C38" s="18" t="s">
        <v>1899</v>
      </c>
      <c r="D38" s="62"/>
      <c r="E38" s="63"/>
      <c r="F38" s="64"/>
      <c r="G38" s="180"/>
      <c r="H38" s="530"/>
      <c r="I38" s="198"/>
      <c r="J38" s="180"/>
    </row>
    <row r="39" spans="1:10" s="15" customFormat="1">
      <c r="A39" s="40"/>
      <c r="B39" s="46"/>
      <c r="C39" s="18"/>
      <c r="D39" s="62"/>
      <c r="E39" s="63"/>
      <c r="F39" s="64"/>
      <c r="G39" s="180"/>
      <c r="H39" s="530"/>
      <c r="I39" s="198"/>
      <c r="J39" s="180"/>
    </row>
    <row r="40" spans="1:10" s="15" customFormat="1">
      <c r="A40" s="40"/>
      <c r="B40" s="89" t="s">
        <v>1321</v>
      </c>
      <c r="C40" s="18"/>
      <c r="D40" s="31"/>
      <c r="E40" s="31"/>
      <c r="F40" s="44"/>
      <c r="G40" s="180"/>
      <c r="H40" s="530"/>
      <c r="I40" s="198"/>
      <c r="J40" s="180"/>
    </row>
    <row r="41" spans="1:10" s="15" customFormat="1">
      <c r="A41" s="40"/>
      <c r="B41" s="46"/>
      <c r="C41" s="18"/>
      <c r="D41" s="31"/>
      <c r="E41" s="31"/>
      <c r="F41" s="44"/>
      <c r="G41" s="180"/>
      <c r="H41" s="530"/>
      <c r="I41" s="198"/>
      <c r="J41" s="180"/>
    </row>
    <row r="42" spans="1:10" s="15" customFormat="1">
      <c r="A42" s="65"/>
      <c r="B42" s="45"/>
      <c r="C42" s="23" t="s">
        <v>1308</v>
      </c>
      <c r="D42" s="23" t="s">
        <v>1307</v>
      </c>
      <c r="E42" s="23" t="s">
        <v>1306</v>
      </c>
      <c r="F42" s="24" t="s">
        <v>1305</v>
      </c>
      <c r="G42" s="180"/>
      <c r="H42" s="530"/>
      <c r="I42" s="198"/>
      <c r="J42" s="180"/>
    </row>
    <row r="43" spans="1:10" s="15" customFormat="1">
      <c r="A43" s="60"/>
      <c r="B43" s="27"/>
      <c r="C43" s="25" t="s">
        <v>1399</v>
      </c>
      <c r="D43" s="25" t="s">
        <v>1399</v>
      </c>
      <c r="E43" s="25" t="s">
        <v>1399</v>
      </c>
      <c r="F43" s="26" t="s">
        <v>1399</v>
      </c>
      <c r="G43" s="180"/>
      <c r="H43" s="530"/>
      <c r="I43" s="198"/>
      <c r="J43" s="180"/>
    </row>
    <row r="44" spans="1:10" s="15" customFormat="1">
      <c r="D44" s="6"/>
      <c r="G44" s="180"/>
      <c r="H44" s="530"/>
      <c r="I44" s="198"/>
      <c r="J44" s="180"/>
    </row>
    <row r="45" spans="1:10" s="15" customFormat="1">
      <c r="B45" s="35"/>
      <c r="C45" s="18"/>
      <c r="D45" s="18"/>
      <c r="E45" s="38" t="s">
        <v>1395</v>
      </c>
      <c r="F45" s="18"/>
      <c r="G45" s="180"/>
      <c r="H45" s="530"/>
      <c r="I45" s="198"/>
      <c r="J45" s="180"/>
    </row>
    <row r="46" spans="1:10" s="15" customFormat="1">
      <c r="A46" s="36" t="s">
        <v>1394</v>
      </c>
      <c r="B46" s="792" t="s">
        <v>1393</v>
      </c>
      <c r="C46" s="793"/>
      <c r="D46" s="36" t="s">
        <v>1392</v>
      </c>
      <c r="E46" s="48" t="s">
        <v>1391</v>
      </c>
      <c r="F46" s="36" t="s">
        <v>1390</v>
      </c>
      <c r="G46" s="180"/>
      <c r="H46" s="530"/>
      <c r="I46" s="198"/>
      <c r="J46" s="180"/>
    </row>
    <row r="47" spans="1:10" s="15" customFormat="1">
      <c r="A47" s="185">
        <v>4</v>
      </c>
      <c r="B47" s="773" t="s">
        <v>1272</v>
      </c>
      <c r="C47" s="774"/>
      <c r="D47" s="365"/>
      <c r="E47" s="447">
        <v>10.49</v>
      </c>
      <c r="F47" s="452">
        <f>SUM(D47*E47)</f>
        <v>0</v>
      </c>
      <c r="G47" s="180"/>
      <c r="H47" s="530"/>
      <c r="I47" s="198"/>
      <c r="J47" s="180"/>
    </row>
    <row r="48" spans="1:10" s="15" customFormat="1">
      <c r="A48" s="40"/>
      <c r="B48" s="46" t="s">
        <v>1913</v>
      </c>
      <c r="C48" s="152" t="s">
        <v>1900</v>
      </c>
      <c r="D48" s="62"/>
      <c r="E48" s="63"/>
      <c r="F48" s="64"/>
      <c r="G48" s="180"/>
      <c r="H48" s="530"/>
      <c r="I48" s="198"/>
      <c r="J48" s="180"/>
    </row>
    <row r="49" spans="1:10" s="15" customFormat="1">
      <c r="A49" s="40"/>
      <c r="B49" s="46" t="s">
        <v>1913</v>
      </c>
      <c r="C49" s="18" t="s">
        <v>1901</v>
      </c>
      <c r="D49" s="62"/>
      <c r="E49" s="63"/>
      <c r="F49" s="64"/>
      <c r="G49" s="180"/>
      <c r="H49" s="530"/>
      <c r="I49" s="198"/>
      <c r="J49" s="180"/>
    </row>
    <row r="50" spans="1:10" s="15" customFormat="1">
      <c r="A50" s="40"/>
      <c r="B50" s="46"/>
      <c r="C50" s="18" t="s">
        <v>1902</v>
      </c>
      <c r="D50" s="62"/>
      <c r="E50" s="63"/>
      <c r="F50" s="64"/>
      <c r="G50" s="180"/>
      <c r="H50" s="530"/>
      <c r="I50" s="198"/>
      <c r="J50" s="180"/>
    </row>
    <row r="51" spans="1:10" s="15" customFormat="1">
      <c r="A51" s="40"/>
      <c r="B51" s="46" t="s">
        <v>1913</v>
      </c>
      <c r="C51" s="18" t="s">
        <v>1903</v>
      </c>
      <c r="D51" s="62"/>
      <c r="E51" s="63"/>
      <c r="F51" s="64"/>
      <c r="G51" s="180"/>
      <c r="H51" s="530"/>
      <c r="I51" s="198"/>
      <c r="J51" s="180"/>
    </row>
    <row r="52" spans="1:10" s="15" customFormat="1">
      <c r="A52" s="40"/>
      <c r="B52" s="46"/>
      <c r="C52" s="18" t="s">
        <v>1904</v>
      </c>
      <c r="D52" s="62"/>
      <c r="E52" s="63"/>
      <c r="F52" s="64"/>
      <c r="G52" s="180"/>
      <c r="H52" s="530"/>
      <c r="I52" s="198"/>
      <c r="J52" s="180"/>
    </row>
    <row r="53" spans="1:10" s="15" customFormat="1">
      <c r="A53" s="40"/>
      <c r="B53" s="46"/>
      <c r="C53" s="18"/>
      <c r="D53" s="62"/>
      <c r="E53" s="63"/>
      <c r="F53" s="64"/>
      <c r="G53" s="180"/>
      <c r="H53" s="530"/>
      <c r="I53" s="198"/>
      <c r="J53" s="180"/>
    </row>
    <row r="54" spans="1:10" s="15" customFormat="1">
      <c r="A54" s="40"/>
      <c r="B54" s="46"/>
      <c r="C54" s="18"/>
      <c r="D54" s="62"/>
      <c r="E54" s="63"/>
      <c r="F54" s="64"/>
      <c r="G54" s="180"/>
      <c r="H54" s="530"/>
      <c r="I54" s="198"/>
      <c r="J54" s="180"/>
    </row>
    <row r="55" spans="1:10" s="15" customFormat="1">
      <c r="A55" s="40"/>
      <c r="B55" s="89" t="s">
        <v>1323</v>
      </c>
      <c r="C55" s="18"/>
      <c r="D55" s="62"/>
      <c r="E55" s="63"/>
      <c r="F55" s="64"/>
      <c r="G55" s="180"/>
      <c r="H55" s="530"/>
      <c r="I55" s="198"/>
      <c r="J55" s="180"/>
    </row>
    <row r="56" spans="1:10" s="15" customFormat="1">
      <c r="A56" s="40"/>
      <c r="C56" s="18"/>
      <c r="D56" s="31"/>
      <c r="E56" s="31"/>
      <c r="F56" s="44"/>
      <c r="G56" s="180"/>
      <c r="H56" s="530"/>
      <c r="I56" s="198"/>
      <c r="J56" s="180"/>
    </row>
    <row r="57" spans="1:10" s="15" customFormat="1">
      <c r="A57" s="65"/>
      <c r="B57" s="45"/>
      <c r="C57" s="23" t="s">
        <v>1308</v>
      </c>
      <c r="D57" s="23" t="s">
        <v>1307</v>
      </c>
      <c r="E57" s="23" t="s">
        <v>1306</v>
      </c>
      <c r="F57" s="24" t="s">
        <v>1305</v>
      </c>
      <c r="G57" s="180"/>
      <c r="H57" s="532"/>
      <c r="I57" s="198"/>
      <c r="J57" s="180"/>
    </row>
    <row r="58" spans="1:10" s="15" customFormat="1">
      <c r="A58" s="60"/>
      <c r="B58" s="27"/>
      <c r="C58" s="25"/>
      <c r="D58" s="25" t="s">
        <v>1399</v>
      </c>
      <c r="E58" s="25" t="s">
        <v>1399</v>
      </c>
      <c r="F58" s="26" t="s">
        <v>1399</v>
      </c>
      <c r="G58" s="180"/>
      <c r="H58" s="532"/>
      <c r="I58" s="198"/>
      <c r="J58" s="180"/>
    </row>
    <row r="59" spans="1:10" s="15" customFormat="1">
      <c r="D59" s="6"/>
      <c r="G59" s="180"/>
      <c r="H59" s="532"/>
      <c r="I59" s="198"/>
      <c r="J59" s="180"/>
    </row>
    <row r="60" spans="1:10" s="15" customFormat="1">
      <c r="B60" s="35"/>
      <c r="C60" s="18"/>
      <c r="D60" s="18"/>
      <c r="E60" s="38" t="s">
        <v>1395</v>
      </c>
      <c r="F60" s="18"/>
      <c r="G60" s="180"/>
      <c r="H60" s="532"/>
      <c r="I60" s="198"/>
      <c r="J60" s="180"/>
    </row>
    <row r="61" spans="1:10" s="15" customFormat="1">
      <c r="A61" s="36" t="s">
        <v>1394</v>
      </c>
      <c r="B61" s="792" t="s">
        <v>1393</v>
      </c>
      <c r="C61" s="793"/>
      <c r="D61" s="36" t="s">
        <v>1392</v>
      </c>
      <c r="E61" s="48" t="s">
        <v>1391</v>
      </c>
      <c r="F61" s="36" t="s">
        <v>1390</v>
      </c>
      <c r="G61" s="180"/>
      <c r="H61" s="532"/>
      <c r="I61" s="198"/>
      <c r="J61" s="180"/>
    </row>
    <row r="62" spans="1:10" s="15" customFormat="1">
      <c r="A62" s="185">
        <v>5</v>
      </c>
      <c r="B62" s="773" t="s">
        <v>1592</v>
      </c>
      <c r="C62" s="774"/>
      <c r="D62" s="365"/>
      <c r="E62" s="447">
        <v>65</v>
      </c>
      <c r="F62" s="452">
        <f>SUM(D62*E62)</f>
        <v>0</v>
      </c>
      <c r="G62" s="180"/>
      <c r="H62" s="532"/>
      <c r="I62" s="198"/>
      <c r="J62" s="180"/>
    </row>
    <row r="63" spans="1:10" s="15" customFormat="1">
      <c r="A63" s="40"/>
      <c r="B63" s="46" t="s">
        <v>1913</v>
      </c>
      <c r="C63" s="152" t="s">
        <v>1593</v>
      </c>
      <c r="D63" s="62"/>
      <c r="E63" s="63"/>
      <c r="F63" s="64"/>
      <c r="G63" s="180"/>
      <c r="H63" s="532"/>
      <c r="I63" s="198"/>
      <c r="J63" s="180"/>
    </row>
    <row r="64" spans="1:10" s="15" customFormat="1">
      <c r="A64" s="40"/>
      <c r="B64" s="46" t="s">
        <v>1913</v>
      </c>
      <c r="C64" s="18" t="s">
        <v>1594</v>
      </c>
      <c r="D64" s="62"/>
      <c r="E64" s="63"/>
      <c r="F64" s="64"/>
      <c r="G64" s="180"/>
      <c r="H64" s="532"/>
      <c r="I64" s="198"/>
      <c r="J64" s="180"/>
    </row>
    <row r="65" spans="1:10" s="15" customFormat="1">
      <c r="A65" s="40"/>
      <c r="B65" s="46"/>
      <c r="C65" s="18" t="s">
        <v>1595</v>
      </c>
      <c r="D65" s="62"/>
      <c r="E65" s="63"/>
      <c r="F65" s="64"/>
      <c r="G65" s="180"/>
      <c r="H65" s="532"/>
      <c r="I65" s="198"/>
      <c r="J65" s="180"/>
    </row>
    <row r="66" spans="1:10" s="15" customFormat="1">
      <c r="A66" s="40"/>
      <c r="B66" s="46" t="s">
        <v>1913</v>
      </c>
      <c r="C66" s="18" t="s">
        <v>1596</v>
      </c>
      <c r="D66" s="62"/>
      <c r="E66" s="63"/>
      <c r="F66" s="64"/>
      <c r="G66" s="180"/>
      <c r="H66" s="532"/>
      <c r="I66" s="198"/>
      <c r="J66" s="180"/>
    </row>
    <row r="67" spans="1:10" s="15" customFormat="1">
      <c r="A67" s="40"/>
      <c r="B67" s="46"/>
      <c r="C67" s="18"/>
      <c r="D67" s="62"/>
      <c r="E67" s="63"/>
      <c r="F67" s="64"/>
      <c r="G67" s="180"/>
      <c r="H67" s="532"/>
      <c r="I67" s="198"/>
      <c r="J67" s="180"/>
    </row>
    <row r="68" spans="1:10" s="15" customFormat="1">
      <c r="A68" s="40"/>
      <c r="B68" s="82" t="s">
        <v>1324</v>
      </c>
      <c r="C68" s="18"/>
      <c r="D68" s="62"/>
      <c r="E68" s="63"/>
      <c r="F68" s="64"/>
      <c r="G68" s="180"/>
      <c r="H68" s="532"/>
      <c r="I68" s="198"/>
      <c r="J68" s="180"/>
    </row>
    <row r="69" spans="1:10" s="15" customFormat="1">
      <c r="A69" s="40"/>
      <c r="B69" s="46"/>
      <c r="C69" s="18"/>
      <c r="D69" s="31"/>
      <c r="E69" s="31"/>
      <c r="F69" s="44"/>
      <c r="G69" s="180"/>
      <c r="H69" s="532"/>
      <c r="I69" s="198"/>
      <c r="J69" s="180"/>
    </row>
    <row r="70" spans="1:10" s="15" customFormat="1">
      <c r="A70" s="65"/>
      <c r="B70" s="45"/>
      <c r="C70" s="23" t="s">
        <v>1308</v>
      </c>
      <c r="D70" s="23" t="s">
        <v>1307</v>
      </c>
      <c r="E70" s="23" t="s">
        <v>1306</v>
      </c>
      <c r="F70" s="24" t="s">
        <v>1305</v>
      </c>
      <c r="G70" s="180"/>
      <c r="H70" s="532"/>
      <c r="I70" s="198"/>
      <c r="J70" s="180"/>
    </row>
    <row r="71" spans="1:10" s="15" customFormat="1">
      <c r="A71" s="60"/>
      <c r="B71" s="27"/>
      <c r="C71" s="25"/>
      <c r="D71" s="25" t="s">
        <v>1399</v>
      </c>
      <c r="E71" s="25" t="s">
        <v>1399</v>
      </c>
      <c r="F71" s="26" t="s">
        <v>1399</v>
      </c>
      <c r="G71" s="180"/>
      <c r="H71" s="532"/>
      <c r="I71" s="198"/>
      <c r="J71" s="180"/>
    </row>
    <row r="72" spans="1:10" s="15" customFormat="1">
      <c r="D72" s="6"/>
      <c r="G72" s="180"/>
      <c r="H72" s="532"/>
      <c r="I72" s="198"/>
      <c r="J72" s="180"/>
    </row>
    <row r="73" spans="1:10" s="15" customFormat="1">
      <c r="B73" s="35"/>
      <c r="C73" s="18"/>
      <c r="D73" s="18"/>
      <c r="E73" s="38" t="s">
        <v>1395</v>
      </c>
      <c r="F73" s="18"/>
      <c r="G73" s="180"/>
      <c r="H73" s="532"/>
      <c r="I73" s="198"/>
      <c r="J73" s="180"/>
    </row>
    <row r="74" spans="1:10" s="15" customFormat="1">
      <c r="A74" s="36" t="s">
        <v>1394</v>
      </c>
      <c r="B74" s="792" t="s">
        <v>1393</v>
      </c>
      <c r="C74" s="793"/>
      <c r="D74" s="36" t="s">
        <v>1392</v>
      </c>
      <c r="E74" s="48" t="s">
        <v>1391</v>
      </c>
      <c r="F74" s="36" t="s">
        <v>1390</v>
      </c>
      <c r="G74" s="197"/>
      <c r="H74" s="532"/>
      <c r="I74" s="198"/>
      <c r="J74" s="180"/>
    </row>
    <row r="75" spans="1:10" s="15" customFormat="1">
      <c r="A75" s="185">
        <v>6</v>
      </c>
      <c r="B75" s="773" t="s">
        <v>1267</v>
      </c>
      <c r="C75" s="774"/>
      <c r="D75" s="365"/>
      <c r="E75" s="447">
        <v>15.49</v>
      </c>
      <c r="F75" s="452">
        <f>SUM(D75*E75)</f>
        <v>0</v>
      </c>
      <c r="G75" s="197"/>
      <c r="H75" s="532"/>
      <c r="I75" s="198"/>
      <c r="J75" s="180"/>
    </row>
    <row r="76" spans="1:10" s="15" customFormat="1">
      <c r="A76" s="40"/>
      <c r="B76" s="46" t="s">
        <v>1913</v>
      </c>
      <c r="C76" s="152" t="s">
        <v>837</v>
      </c>
      <c r="D76" s="62"/>
      <c r="E76" s="63"/>
      <c r="F76" s="64"/>
      <c r="G76" s="197"/>
      <c r="H76" s="532"/>
      <c r="I76" s="198"/>
      <c r="J76" s="180"/>
    </row>
    <row r="77" spans="1:10" s="15" customFormat="1">
      <c r="A77" s="40"/>
      <c r="B77" s="46" t="s">
        <v>1913</v>
      </c>
      <c r="C77" s="18" t="s">
        <v>839</v>
      </c>
      <c r="D77" s="62"/>
      <c r="E77" s="63"/>
      <c r="F77" s="64"/>
      <c r="G77" s="197"/>
      <c r="H77" s="532"/>
      <c r="I77" s="198"/>
      <c r="J77" s="180"/>
    </row>
    <row r="78" spans="1:10" s="15" customFormat="1">
      <c r="A78" s="40"/>
      <c r="B78" s="46"/>
      <c r="C78" s="18" t="s">
        <v>838</v>
      </c>
      <c r="D78" s="62"/>
      <c r="E78" s="63"/>
      <c r="F78" s="64"/>
      <c r="G78" s="197"/>
      <c r="H78" s="532"/>
      <c r="I78" s="198"/>
      <c r="J78" s="180"/>
    </row>
    <row r="79" spans="1:10" s="15" customFormat="1">
      <c r="A79" s="40"/>
      <c r="B79" s="41"/>
      <c r="C79" s="18"/>
      <c r="D79" s="62"/>
      <c r="E79" s="63"/>
      <c r="F79" s="64"/>
      <c r="G79" s="197"/>
      <c r="H79" s="532"/>
      <c r="I79" s="198"/>
      <c r="J79" s="180"/>
    </row>
    <row r="80" spans="1:10" s="15" customFormat="1">
      <c r="A80" s="40"/>
      <c r="B80" s="41"/>
      <c r="C80" s="18"/>
      <c r="D80" s="62"/>
      <c r="E80" s="63"/>
      <c r="F80" s="64"/>
      <c r="G80" s="197"/>
      <c r="H80" s="532"/>
      <c r="I80" s="198"/>
      <c r="J80" s="180"/>
    </row>
    <row r="81" spans="1:10" s="15" customFormat="1">
      <c r="A81" s="40"/>
      <c r="B81" s="41"/>
      <c r="C81" s="18"/>
      <c r="D81" s="31"/>
      <c r="E81" s="31"/>
      <c r="F81" s="44"/>
      <c r="G81" s="180"/>
      <c r="H81" s="532"/>
      <c r="I81" s="198"/>
      <c r="J81" s="180"/>
    </row>
    <row r="82" spans="1:10" s="15" customFormat="1">
      <c r="A82" s="40"/>
      <c r="B82" s="82" t="s">
        <v>1325</v>
      </c>
      <c r="C82" s="18"/>
      <c r="D82" s="31"/>
      <c r="E82" s="31"/>
      <c r="F82" s="44"/>
      <c r="G82" s="180"/>
      <c r="H82" s="532"/>
      <c r="I82" s="198"/>
      <c r="J82" s="180"/>
    </row>
    <row r="83" spans="1:10" s="15" customFormat="1">
      <c r="A83" s="55"/>
      <c r="B83" s="109"/>
      <c r="C83" s="120"/>
      <c r="D83" s="62"/>
      <c r="E83" s="63"/>
      <c r="F83" s="64"/>
      <c r="G83" s="180"/>
      <c r="H83" s="532"/>
      <c r="I83" s="198"/>
      <c r="J83" s="180"/>
    </row>
    <row r="84" spans="1:10" s="15" customFormat="1">
      <c r="A84" s="65"/>
      <c r="B84" s="45"/>
      <c r="C84" s="23" t="s">
        <v>1308</v>
      </c>
      <c r="D84" s="23" t="s">
        <v>1307</v>
      </c>
      <c r="E84" s="23" t="s">
        <v>1306</v>
      </c>
      <c r="F84" s="24" t="s">
        <v>1305</v>
      </c>
      <c r="G84" s="180"/>
      <c r="H84" s="532"/>
      <c r="I84" s="198"/>
      <c r="J84" s="180"/>
    </row>
    <row r="85" spans="1:10" s="15" customFormat="1">
      <c r="A85" s="60"/>
      <c r="B85" s="27"/>
      <c r="C85" s="25"/>
      <c r="D85" s="25" t="s">
        <v>1399</v>
      </c>
      <c r="E85" s="25" t="s">
        <v>1399</v>
      </c>
      <c r="F85" s="26" t="s">
        <v>1399</v>
      </c>
      <c r="G85" s="180"/>
      <c r="H85" s="532"/>
      <c r="I85" s="198"/>
      <c r="J85" s="180"/>
    </row>
    <row r="86" spans="1:10" s="15" customFormat="1">
      <c r="D86" s="6"/>
      <c r="G86" s="180"/>
      <c r="H86" s="532"/>
      <c r="I86" s="198"/>
      <c r="J86" s="180"/>
    </row>
    <row r="87" spans="1:10" s="15" customFormat="1">
      <c r="B87" s="35"/>
      <c r="C87" s="18"/>
      <c r="D87" s="18"/>
      <c r="E87" s="38" t="s">
        <v>1395</v>
      </c>
      <c r="F87" s="18"/>
      <c r="G87" s="180"/>
      <c r="H87" s="532"/>
      <c r="I87" s="198"/>
      <c r="J87" s="180"/>
    </row>
    <row r="88" spans="1:10" s="15" customFormat="1">
      <c r="A88" s="36" t="s">
        <v>1394</v>
      </c>
      <c r="B88" s="792" t="s">
        <v>1393</v>
      </c>
      <c r="C88" s="793"/>
      <c r="D88" s="36" t="s">
        <v>1392</v>
      </c>
      <c r="E88" s="48" t="s">
        <v>1391</v>
      </c>
      <c r="F88" s="36" t="s">
        <v>1390</v>
      </c>
      <c r="G88" s="181"/>
      <c r="H88" s="532"/>
      <c r="I88" s="198"/>
      <c r="J88" s="180"/>
    </row>
    <row r="89" spans="1:10" s="15" customFormat="1">
      <c r="A89" s="185">
        <v>7</v>
      </c>
      <c r="B89" s="773" t="s">
        <v>1268</v>
      </c>
      <c r="C89" s="774"/>
      <c r="D89" s="365"/>
      <c r="E89" s="447">
        <v>34.99</v>
      </c>
      <c r="F89" s="452">
        <f>SUM(D89*E89)</f>
        <v>0</v>
      </c>
      <c r="G89" s="197"/>
      <c r="H89" s="532"/>
      <c r="I89" s="198"/>
      <c r="J89" s="180"/>
    </row>
    <row r="90" spans="1:10" s="15" customFormat="1">
      <c r="A90" s="40"/>
      <c r="B90" s="46" t="s">
        <v>1913</v>
      </c>
      <c r="C90" s="152" t="s">
        <v>1851</v>
      </c>
      <c r="D90" s="62"/>
      <c r="E90" s="63"/>
      <c r="F90" s="64"/>
      <c r="G90" s="197"/>
      <c r="H90" s="532"/>
      <c r="I90" s="198"/>
      <c r="J90" s="180"/>
    </row>
    <row r="91" spans="1:10" s="15" customFormat="1">
      <c r="A91" s="40"/>
      <c r="B91" s="46" t="s">
        <v>1913</v>
      </c>
      <c r="C91" s="152" t="s">
        <v>1852</v>
      </c>
      <c r="D91" s="62"/>
      <c r="E91" s="63"/>
      <c r="F91" s="64"/>
      <c r="G91" s="197"/>
      <c r="H91" s="532"/>
      <c r="I91" s="198"/>
      <c r="J91" s="180"/>
    </row>
    <row r="92" spans="1:10" s="15" customFormat="1">
      <c r="A92" s="40"/>
      <c r="B92" s="46"/>
      <c r="C92" s="18" t="s">
        <v>1853</v>
      </c>
      <c r="D92" s="62"/>
      <c r="E92" s="63"/>
      <c r="F92" s="64"/>
      <c r="G92" s="197"/>
      <c r="H92" s="532"/>
      <c r="I92" s="198"/>
      <c r="J92" s="180"/>
    </row>
    <row r="93" spans="1:10" s="15" customFormat="1">
      <c r="A93" s="40"/>
      <c r="B93" s="46" t="s">
        <v>1913</v>
      </c>
      <c r="C93" s="18" t="s">
        <v>1854</v>
      </c>
      <c r="D93" s="62"/>
      <c r="E93" s="63"/>
      <c r="F93" s="64"/>
      <c r="G93" s="197"/>
      <c r="H93" s="532"/>
      <c r="I93" s="198"/>
      <c r="J93" s="180"/>
    </row>
    <row r="94" spans="1:10" s="15" customFormat="1">
      <c r="A94" s="40"/>
      <c r="B94" s="46" t="s">
        <v>1913</v>
      </c>
      <c r="C94" s="18" t="s">
        <v>1855</v>
      </c>
      <c r="D94" s="62"/>
      <c r="E94" s="63"/>
      <c r="F94" s="64"/>
      <c r="G94" s="197"/>
      <c r="H94" s="530"/>
      <c r="I94" s="198"/>
      <c r="J94" s="180"/>
    </row>
    <row r="95" spans="1:10" s="15" customFormat="1">
      <c r="A95" s="40"/>
      <c r="B95" s="46" t="s">
        <v>1913</v>
      </c>
      <c r="C95" s="18" t="s">
        <v>1856</v>
      </c>
      <c r="D95" s="62"/>
      <c r="E95" s="63"/>
      <c r="F95" s="64"/>
      <c r="G95" s="180"/>
      <c r="H95" s="530"/>
      <c r="I95" s="198"/>
      <c r="J95" s="180"/>
    </row>
    <row r="96" spans="1:10" s="15" customFormat="1">
      <c r="A96" s="40"/>
      <c r="B96" s="46"/>
      <c r="C96" s="18"/>
      <c r="D96" s="62"/>
      <c r="E96" s="63"/>
      <c r="F96" s="64"/>
      <c r="G96" s="180"/>
      <c r="H96" s="532"/>
      <c r="I96" s="198"/>
      <c r="J96" s="180"/>
    </row>
    <row r="97" spans="1:10" s="15" customFormat="1">
      <c r="A97" s="40"/>
      <c r="B97" s="41"/>
      <c r="C97" s="18"/>
      <c r="D97" s="31"/>
      <c r="E97" s="31"/>
      <c r="F97" s="44"/>
      <c r="G97" s="180"/>
      <c r="H97" s="532"/>
      <c r="I97" s="198"/>
      <c r="J97" s="180"/>
    </row>
    <row r="98" spans="1:10" s="15" customFormat="1">
      <c r="A98" s="40"/>
      <c r="B98" s="84" t="s">
        <v>1326</v>
      </c>
      <c r="C98" s="18"/>
      <c r="D98" s="31"/>
      <c r="E98" s="31"/>
      <c r="F98" s="44"/>
      <c r="G98" s="180"/>
      <c r="H98" s="532"/>
      <c r="I98" s="198"/>
      <c r="J98" s="180"/>
    </row>
    <row r="99" spans="1:10" s="15" customFormat="1">
      <c r="A99" s="55"/>
      <c r="B99" s="109"/>
      <c r="C99" s="120"/>
      <c r="D99" s="62"/>
      <c r="E99" s="63"/>
      <c r="F99" s="64"/>
      <c r="G99" s="180"/>
      <c r="H99" s="532"/>
      <c r="I99" s="198"/>
      <c r="J99" s="180"/>
    </row>
    <row r="100" spans="1:10" s="15" customFormat="1">
      <c r="A100" s="65"/>
      <c r="B100" s="45"/>
      <c r="C100" s="23" t="s">
        <v>1308</v>
      </c>
      <c r="D100" s="23" t="s">
        <v>1307</v>
      </c>
      <c r="E100" s="23" t="s">
        <v>1306</v>
      </c>
      <c r="F100" s="24" t="s">
        <v>1305</v>
      </c>
      <c r="G100" s="180"/>
      <c r="H100" s="532"/>
      <c r="I100" s="198"/>
      <c r="J100" s="180"/>
    </row>
    <row r="101" spans="1:10" s="15" customFormat="1">
      <c r="A101" s="60"/>
      <c r="B101" s="27"/>
      <c r="C101" s="25"/>
      <c r="D101" s="25" t="s">
        <v>1399</v>
      </c>
      <c r="E101" s="25" t="s">
        <v>1399</v>
      </c>
      <c r="F101" s="26" t="s">
        <v>1399</v>
      </c>
      <c r="G101" s="180"/>
      <c r="H101" s="532"/>
      <c r="I101" s="198"/>
      <c r="J101" s="180"/>
    </row>
    <row r="102" spans="1:10" s="15" customFormat="1">
      <c r="D102" s="6"/>
      <c r="G102" s="180"/>
      <c r="H102" s="532"/>
      <c r="I102" s="198"/>
      <c r="J102" s="180"/>
    </row>
    <row r="103" spans="1:10" s="15" customFormat="1">
      <c r="B103" s="35"/>
      <c r="C103" s="18"/>
      <c r="D103" s="18"/>
      <c r="E103" s="38" t="s">
        <v>1395</v>
      </c>
      <c r="F103" s="18"/>
      <c r="G103" s="180"/>
      <c r="H103" s="532"/>
      <c r="I103" s="198"/>
      <c r="J103" s="180"/>
    </row>
    <row r="104" spans="1:10" s="15" customFormat="1">
      <c r="A104" s="36" t="s">
        <v>1394</v>
      </c>
      <c r="B104" s="792" t="s">
        <v>1393</v>
      </c>
      <c r="C104" s="793"/>
      <c r="D104" s="36" t="s">
        <v>1392</v>
      </c>
      <c r="E104" s="48" t="s">
        <v>1391</v>
      </c>
      <c r="F104" s="36" t="s">
        <v>1390</v>
      </c>
      <c r="G104" s="180"/>
      <c r="H104" s="532"/>
      <c r="I104" s="198"/>
      <c r="J104" s="180"/>
    </row>
    <row r="105" spans="1:10" s="15" customFormat="1">
      <c r="A105" s="185">
        <v>8</v>
      </c>
      <c r="B105" s="773" t="s">
        <v>1269</v>
      </c>
      <c r="C105" s="774"/>
      <c r="D105" s="365"/>
      <c r="E105" s="447">
        <v>20</v>
      </c>
      <c r="F105" s="452">
        <f>SUM(D105*E105)</f>
        <v>0</v>
      </c>
      <c r="G105" s="180"/>
      <c r="H105" s="532"/>
      <c r="I105" s="198"/>
      <c r="J105" s="180"/>
    </row>
    <row r="106" spans="1:10" s="15" customFormat="1">
      <c r="A106" s="40"/>
      <c r="B106" s="46" t="s">
        <v>1913</v>
      </c>
      <c r="C106" s="152" t="s">
        <v>1857</v>
      </c>
      <c r="D106" s="62"/>
      <c r="E106" s="63"/>
      <c r="F106" s="64"/>
      <c r="G106" s="180"/>
      <c r="H106" s="532"/>
      <c r="I106" s="198"/>
      <c r="J106" s="180"/>
    </row>
    <row r="107" spans="1:10" s="15" customFormat="1">
      <c r="A107" s="40"/>
      <c r="B107" s="46" t="s">
        <v>1913</v>
      </c>
      <c r="C107" s="18" t="s">
        <v>1061</v>
      </c>
      <c r="D107" s="62"/>
      <c r="E107" s="63"/>
      <c r="F107" s="64"/>
      <c r="G107" s="180"/>
      <c r="H107" s="532"/>
      <c r="I107" s="198"/>
      <c r="J107" s="180"/>
    </row>
    <row r="108" spans="1:10" s="15" customFormat="1">
      <c r="A108" s="40"/>
      <c r="B108" s="46"/>
      <c r="C108" s="18"/>
      <c r="D108" s="62"/>
      <c r="E108" s="63"/>
      <c r="F108" s="64"/>
      <c r="G108" s="180"/>
      <c r="H108" s="532"/>
      <c r="I108" s="198"/>
      <c r="J108" s="180"/>
    </row>
    <row r="109" spans="1:10" s="15" customFormat="1">
      <c r="A109" s="40"/>
      <c r="B109" s="41"/>
      <c r="C109" s="18"/>
      <c r="D109" s="31"/>
      <c r="E109" s="31"/>
      <c r="F109" s="44"/>
      <c r="G109" s="180"/>
      <c r="H109" s="532"/>
      <c r="I109" s="198"/>
      <c r="J109" s="180"/>
    </row>
    <row r="110" spans="1:10" s="15" customFormat="1">
      <c r="A110" s="40"/>
      <c r="B110" s="173" t="s">
        <v>1327</v>
      </c>
      <c r="C110" s="18"/>
      <c r="D110" s="31"/>
      <c r="E110" s="31"/>
      <c r="F110" s="44"/>
      <c r="G110" s="180"/>
      <c r="H110" s="532"/>
      <c r="I110" s="198"/>
      <c r="J110" s="180"/>
    </row>
    <row r="111" spans="1:10" s="15" customFormat="1">
      <c r="A111" s="55"/>
      <c r="B111" s="109"/>
      <c r="C111" s="120"/>
      <c r="D111" s="62"/>
      <c r="E111" s="63"/>
      <c r="F111" s="64"/>
      <c r="G111" s="180"/>
      <c r="H111" s="532"/>
      <c r="I111" s="198"/>
      <c r="J111" s="180"/>
    </row>
    <row r="112" spans="1:10" s="15" customFormat="1">
      <c r="A112" s="65"/>
      <c r="B112" s="45"/>
      <c r="C112" s="23" t="s">
        <v>1308</v>
      </c>
      <c r="D112" s="23" t="s">
        <v>1307</v>
      </c>
      <c r="E112" s="23" t="s">
        <v>1306</v>
      </c>
      <c r="F112" s="24" t="s">
        <v>1305</v>
      </c>
      <c r="G112" s="180"/>
      <c r="H112" s="532"/>
      <c r="I112" s="198"/>
      <c r="J112" s="180"/>
    </row>
    <row r="113" spans="1:10" s="15" customFormat="1">
      <c r="A113" s="60"/>
      <c r="B113" s="27"/>
      <c r="C113" s="25"/>
      <c r="D113" s="25" t="s">
        <v>1399</v>
      </c>
      <c r="E113" s="25" t="s">
        <v>1399</v>
      </c>
      <c r="F113" s="26" t="s">
        <v>1399</v>
      </c>
      <c r="G113" s="180"/>
      <c r="H113" s="532"/>
      <c r="I113" s="198"/>
      <c r="J113" s="180"/>
    </row>
    <row r="114" spans="1:10" s="15" customFormat="1">
      <c r="D114" s="6"/>
      <c r="G114" s="180"/>
      <c r="H114" s="532"/>
      <c r="I114" s="198"/>
      <c r="J114" s="180"/>
    </row>
    <row r="115" spans="1:10" s="15" customFormat="1">
      <c r="B115" s="35"/>
      <c r="C115" s="18"/>
      <c r="D115" s="18"/>
      <c r="E115" s="38" t="s">
        <v>1395</v>
      </c>
      <c r="F115" s="18"/>
      <c r="G115" s="180"/>
      <c r="H115" s="532"/>
      <c r="I115" s="198"/>
      <c r="J115" s="180"/>
    </row>
    <row r="116" spans="1:10" s="15" customFormat="1">
      <c r="A116" s="36" t="s">
        <v>1394</v>
      </c>
      <c r="B116" s="792" t="s">
        <v>1393</v>
      </c>
      <c r="C116" s="793"/>
      <c r="D116" s="36" t="s">
        <v>1392</v>
      </c>
      <c r="E116" s="48" t="s">
        <v>1391</v>
      </c>
      <c r="F116" s="36" t="s">
        <v>1390</v>
      </c>
      <c r="G116" s="180"/>
      <c r="H116" s="532"/>
      <c r="I116" s="198"/>
      <c r="J116" s="180"/>
    </row>
    <row r="117" spans="1:10" s="15" customFormat="1">
      <c r="A117" s="185">
        <v>9</v>
      </c>
      <c r="B117" s="773" t="s">
        <v>1065</v>
      </c>
      <c r="C117" s="774"/>
      <c r="D117" s="365"/>
      <c r="E117" s="447">
        <v>10</v>
      </c>
      <c r="F117" s="452">
        <f>SUM(D117*E117)</f>
        <v>0</v>
      </c>
      <c r="G117" s="180"/>
      <c r="H117" s="532"/>
      <c r="I117" s="198"/>
      <c r="J117" s="180"/>
    </row>
    <row r="118" spans="1:10" s="15" customFormat="1">
      <c r="A118" s="40"/>
      <c r="B118" s="46" t="s">
        <v>1913</v>
      </c>
      <c r="C118" s="152" t="s">
        <v>1063</v>
      </c>
      <c r="D118" s="62"/>
      <c r="E118" s="63"/>
      <c r="F118" s="64"/>
      <c r="G118" s="180"/>
      <c r="H118" s="532"/>
      <c r="I118" s="198"/>
      <c r="J118" s="180"/>
    </row>
    <row r="119" spans="1:10" s="15" customFormat="1">
      <c r="A119" s="40"/>
      <c r="B119" s="46" t="s">
        <v>1913</v>
      </c>
      <c r="C119" s="18" t="s">
        <v>1062</v>
      </c>
      <c r="D119" s="62"/>
      <c r="E119" s="63"/>
      <c r="F119" s="64"/>
      <c r="G119" s="180"/>
      <c r="H119" s="530"/>
      <c r="I119" s="198"/>
      <c r="J119" s="180"/>
    </row>
    <row r="120" spans="1:10" s="15" customFormat="1">
      <c r="A120" s="40"/>
      <c r="B120" s="46" t="s">
        <v>1913</v>
      </c>
      <c r="C120" s="18" t="s">
        <v>1064</v>
      </c>
      <c r="D120" s="62"/>
      <c r="E120" s="63"/>
      <c r="F120" s="64"/>
      <c r="G120" s="180"/>
      <c r="H120" s="530"/>
      <c r="I120" s="198"/>
      <c r="J120" s="180"/>
    </row>
    <row r="121" spans="1:10" s="15" customFormat="1">
      <c r="A121" s="40"/>
      <c r="C121" s="18"/>
      <c r="D121" s="62"/>
      <c r="E121" s="63"/>
      <c r="F121" s="64"/>
      <c r="G121" s="180"/>
      <c r="H121" s="533"/>
      <c r="I121" s="198"/>
      <c r="J121" s="180"/>
    </row>
    <row r="122" spans="1:10" s="15" customFormat="1">
      <c r="A122" s="40"/>
      <c r="B122" s="147" t="s">
        <v>1328</v>
      </c>
      <c r="C122" s="18"/>
      <c r="D122" s="31"/>
      <c r="E122" s="31"/>
      <c r="F122" s="44"/>
      <c r="G122" s="180"/>
      <c r="H122" s="534"/>
      <c r="I122" s="198"/>
      <c r="J122" s="180"/>
    </row>
    <row r="123" spans="1:10" s="15" customFormat="1">
      <c r="A123" s="55"/>
      <c r="B123" s="109"/>
      <c r="C123" s="120"/>
      <c r="D123" s="62"/>
      <c r="E123" s="63"/>
      <c r="F123" s="64"/>
      <c r="G123" s="180"/>
      <c r="H123" s="535"/>
      <c r="I123" s="198"/>
      <c r="J123" s="180"/>
    </row>
    <row r="124" spans="1:10" s="15" customFormat="1">
      <c r="A124" s="65"/>
      <c r="B124" s="45"/>
      <c r="C124" s="23" t="s">
        <v>1308</v>
      </c>
      <c r="D124" s="23" t="s">
        <v>1307</v>
      </c>
      <c r="E124" s="23" t="s">
        <v>1306</v>
      </c>
      <c r="F124" s="24" t="s">
        <v>1305</v>
      </c>
      <c r="G124" s="180"/>
      <c r="H124" s="535"/>
      <c r="I124" s="198"/>
      <c r="J124" s="180"/>
    </row>
    <row r="125" spans="1:10" s="15" customFormat="1">
      <c r="A125" s="60"/>
      <c r="B125" s="27"/>
      <c r="C125" s="25" t="s">
        <v>1399</v>
      </c>
      <c r="D125" s="25" t="s">
        <v>1399</v>
      </c>
      <c r="E125" s="25" t="s">
        <v>1399</v>
      </c>
      <c r="F125" s="26" t="s">
        <v>1399</v>
      </c>
      <c r="G125" s="180"/>
      <c r="H125" s="533"/>
      <c r="I125" s="198"/>
      <c r="J125" s="180"/>
    </row>
    <row r="126" spans="1:10" s="15" customFormat="1">
      <c r="D126" s="6"/>
      <c r="G126" s="180"/>
      <c r="H126" s="533"/>
      <c r="I126" s="198"/>
      <c r="J126" s="180"/>
    </row>
    <row r="127" spans="1:10" s="15" customFormat="1">
      <c r="B127" s="35"/>
      <c r="C127" s="18"/>
      <c r="D127" s="18"/>
      <c r="E127" s="38" t="s">
        <v>1395</v>
      </c>
      <c r="F127" s="18"/>
      <c r="G127" s="180"/>
      <c r="H127" s="533"/>
      <c r="I127" s="198"/>
      <c r="J127" s="180"/>
    </row>
    <row r="128" spans="1:10" s="15" customFormat="1">
      <c r="A128" s="36" t="s">
        <v>1394</v>
      </c>
      <c r="B128" s="792" t="s">
        <v>1393</v>
      </c>
      <c r="C128" s="793"/>
      <c r="D128" s="36" t="s">
        <v>1392</v>
      </c>
      <c r="E128" s="48" t="s">
        <v>1391</v>
      </c>
      <c r="F128" s="36" t="s">
        <v>1390</v>
      </c>
      <c r="G128" s="180"/>
      <c r="H128" s="533"/>
      <c r="I128" s="198"/>
      <c r="J128" s="180"/>
    </row>
    <row r="129" spans="1:10" s="15" customFormat="1">
      <c r="A129" s="185">
        <v>10</v>
      </c>
      <c r="B129" s="773" t="s">
        <v>1066</v>
      </c>
      <c r="C129" s="774"/>
      <c r="D129" s="365"/>
      <c r="E129" s="447">
        <v>6.99</v>
      </c>
      <c r="F129" s="452">
        <f>SUM(D129*E129)</f>
        <v>0</v>
      </c>
      <c r="G129" s="180"/>
      <c r="H129" s="533"/>
      <c r="I129" s="198"/>
      <c r="J129" s="180"/>
    </row>
    <row r="130" spans="1:10" s="15" customFormat="1">
      <c r="A130" s="40"/>
      <c r="B130" s="46" t="s">
        <v>1913</v>
      </c>
      <c r="C130" s="152" t="s">
        <v>1067</v>
      </c>
      <c r="D130" s="62"/>
      <c r="E130" s="63"/>
      <c r="F130" s="64"/>
      <c r="G130" s="180"/>
      <c r="H130" s="536"/>
      <c r="I130" s="198"/>
      <c r="J130" s="180"/>
    </row>
    <row r="131" spans="1:10" s="15" customFormat="1">
      <c r="A131" s="40"/>
      <c r="B131" s="46"/>
      <c r="C131" s="18" t="s">
        <v>490</v>
      </c>
      <c r="D131" s="62"/>
      <c r="E131" s="63"/>
      <c r="F131" s="64"/>
      <c r="G131" s="180"/>
      <c r="H131" s="536"/>
      <c r="I131" s="198"/>
      <c r="J131" s="180"/>
    </row>
    <row r="132" spans="1:10" s="15" customFormat="1">
      <c r="A132" s="40"/>
      <c r="B132" s="46" t="s">
        <v>1913</v>
      </c>
      <c r="C132" s="18" t="s">
        <v>1849</v>
      </c>
      <c r="D132" s="62"/>
      <c r="E132" s="63"/>
      <c r="F132" s="64"/>
      <c r="G132" s="180"/>
      <c r="H132" s="537"/>
      <c r="I132" s="198"/>
      <c r="J132" s="180"/>
    </row>
    <row r="133" spans="1:10" s="15" customFormat="1">
      <c r="A133" s="40"/>
      <c r="C133" s="18" t="s">
        <v>1850</v>
      </c>
      <c r="D133" s="62"/>
      <c r="E133" s="63"/>
      <c r="F133" s="64"/>
      <c r="G133" s="180"/>
      <c r="H133" s="537"/>
      <c r="I133" s="198"/>
      <c r="J133" s="180"/>
    </row>
    <row r="134" spans="1:10" s="15" customFormat="1">
      <c r="A134" s="40"/>
      <c r="B134" s="46"/>
      <c r="C134" s="18"/>
      <c r="D134" s="62"/>
      <c r="E134" s="63"/>
      <c r="F134" s="64"/>
      <c r="G134" s="180"/>
      <c r="H134" s="537"/>
      <c r="I134" s="198"/>
      <c r="J134" s="180"/>
    </row>
    <row r="135" spans="1:10" s="15" customFormat="1">
      <c r="A135" s="40"/>
      <c r="B135" s="46"/>
      <c r="C135" s="18"/>
      <c r="D135" s="62"/>
      <c r="E135" s="63"/>
      <c r="F135" s="64"/>
      <c r="G135" s="180"/>
      <c r="H135" s="537"/>
      <c r="I135" s="198"/>
      <c r="J135" s="180"/>
    </row>
    <row r="136" spans="1:10" s="15" customFormat="1">
      <c r="A136" s="40"/>
      <c r="B136" s="41"/>
      <c r="C136" s="18"/>
      <c r="D136" s="31"/>
      <c r="E136" s="31"/>
      <c r="F136" s="44"/>
      <c r="G136" s="180"/>
      <c r="H136" s="537"/>
      <c r="I136" s="198"/>
      <c r="J136" s="180"/>
    </row>
    <row r="137" spans="1:10" s="15" customFormat="1">
      <c r="A137" s="40"/>
      <c r="B137" s="84" t="s">
        <v>1329</v>
      </c>
      <c r="C137" s="18"/>
      <c r="D137" s="31"/>
      <c r="E137" s="31"/>
      <c r="F137" s="44"/>
      <c r="G137" s="180"/>
      <c r="H137" s="537"/>
      <c r="I137" s="198"/>
      <c r="J137" s="180"/>
    </row>
    <row r="138" spans="1:10" s="15" customFormat="1">
      <c r="A138" s="55"/>
      <c r="B138" s="109"/>
      <c r="C138" s="120"/>
      <c r="D138" s="62"/>
      <c r="E138" s="63"/>
      <c r="F138" s="64"/>
      <c r="G138" s="180"/>
      <c r="H138" s="538"/>
      <c r="I138" s="198"/>
      <c r="J138" s="180"/>
    </row>
    <row r="139" spans="1:10" s="15" customFormat="1">
      <c r="A139" s="65"/>
      <c r="B139" s="45"/>
      <c r="C139" s="23" t="s">
        <v>1308</v>
      </c>
      <c r="D139" s="23" t="s">
        <v>1307</v>
      </c>
      <c r="E139" s="23" t="s">
        <v>1306</v>
      </c>
      <c r="F139" s="24" t="s">
        <v>1305</v>
      </c>
      <c r="G139" s="180"/>
      <c r="H139" s="538"/>
      <c r="I139" s="198"/>
      <c r="J139" s="180"/>
    </row>
    <row r="140" spans="1:10" s="15" customFormat="1">
      <c r="A140" s="60"/>
      <c r="B140" s="27"/>
      <c r="C140" s="25"/>
      <c r="D140" s="25" t="s">
        <v>1399</v>
      </c>
      <c r="E140" s="25" t="s">
        <v>1399</v>
      </c>
      <c r="F140" s="26" t="s">
        <v>1399</v>
      </c>
      <c r="G140" s="180"/>
      <c r="H140" s="538"/>
      <c r="I140" s="198"/>
      <c r="J140" s="180"/>
    </row>
    <row r="141" spans="1:10">
      <c r="H141" s="667"/>
    </row>
    <row r="142" spans="1:10">
      <c r="H142" s="668"/>
    </row>
    <row r="143" spans="1:10">
      <c r="H143" s="563"/>
    </row>
    <row r="144" spans="1:10">
      <c r="H144" s="563"/>
    </row>
    <row r="145" spans="8:8">
      <c r="H145" s="563"/>
    </row>
    <row r="146" spans="8:8">
      <c r="H146" s="563"/>
    </row>
    <row r="147" spans="8:8">
      <c r="H147" s="563"/>
    </row>
    <row r="148" spans="8:8">
      <c r="H148" s="563"/>
    </row>
    <row r="149" spans="8:8">
      <c r="H149" s="563"/>
    </row>
    <row r="150" spans="8:8">
      <c r="H150" s="563"/>
    </row>
  </sheetData>
  <sheetProtection password="D8C8" sheet="1" objects="1" scenarios="1" selectLockedCells="1"/>
  <customSheetViews>
    <customSheetView guid="{2555927D-7DA8-47BD-AF8E-80CC103A8720}" topLeftCell="A126">
      <selection activeCell="D4" sqref="D4"/>
      <rowBreaks count="1" manualBreakCount="1">
        <brk id="72" max="16383" man="1"/>
      </rowBreaks>
      <pageMargins left="0.41" right="0.48" top="0.64" bottom="0.55000000000000004" header="0.35" footer="0.32"/>
      <pageSetup paperSize="5" scale="90" orientation="portrait" r:id="rId1"/>
      <headerFooter alignWithMargins="0"/>
    </customSheetView>
  </customSheetViews>
  <mergeCells count="20">
    <mergeCell ref="B128:C128"/>
    <mergeCell ref="B129:C129"/>
    <mergeCell ref="B104:C104"/>
    <mergeCell ref="B117:C117"/>
    <mergeCell ref="B105:C105"/>
    <mergeCell ref="B116:C116"/>
    <mergeCell ref="B89:C89"/>
    <mergeCell ref="B32:C32"/>
    <mergeCell ref="B33:C33"/>
    <mergeCell ref="B46:C46"/>
    <mergeCell ref="B47:C47"/>
    <mergeCell ref="B61:C61"/>
    <mergeCell ref="B62:C62"/>
    <mergeCell ref="B74:C74"/>
    <mergeCell ref="B75:C75"/>
    <mergeCell ref="B3:C3"/>
    <mergeCell ref="B4:C4"/>
    <mergeCell ref="B19:C19"/>
    <mergeCell ref="B20:C20"/>
    <mergeCell ref="B88:C88"/>
  </mergeCells>
  <phoneticPr fontId="0" type="noConversion"/>
  <pageMargins left="0.41" right="0.48" top="0.64" bottom="0.55000000000000004" header="0.35" footer="0.32"/>
  <pageSetup paperSize="5" scale="90" orientation="portrait" r:id="rId2"/>
  <headerFooter alignWithMargins="0"/>
  <rowBreaks count="1" manualBreakCount="1">
    <brk id="72"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2"/>
  <sheetViews>
    <sheetView topLeftCell="A445" zoomScaleNormal="100" workbookViewId="0">
      <selection activeCell="C30" sqref="C30"/>
    </sheetView>
  </sheetViews>
  <sheetFormatPr defaultRowHeight="14.4"/>
  <cols>
    <col min="2" max="2" width="3.625" customWidth="1"/>
    <col min="3" max="3" width="47.875" customWidth="1"/>
    <col min="4" max="4" width="11.125" customWidth="1"/>
    <col min="5" max="5" width="18.75" customWidth="1"/>
    <col min="6" max="6" width="28.375" customWidth="1"/>
    <col min="8" max="8" width="69.25" style="418" customWidth="1"/>
    <col min="9" max="9" width="25.375" customWidth="1"/>
  </cols>
  <sheetData>
    <row r="1" spans="1:8" ht="15.6">
      <c r="A1" s="322" t="s">
        <v>52</v>
      </c>
      <c r="H1" s="528" t="s">
        <v>54</v>
      </c>
    </row>
    <row r="2" spans="1:8" ht="18" customHeight="1">
      <c r="A2" s="53"/>
      <c r="B2" s="35"/>
      <c r="C2" s="29"/>
      <c r="D2" s="29"/>
      <c r="E2" s="38" t="s">
        <v>1395</v>
      </c>
      <c r="F2" s="29"/>
      <c r="H2" s="541" t="s">
        <v>58</v>
      </c>
    </row>
    <row r="3" spans="1:8" ht="28.8">
      <c r="A3" s="61" t="s">
        <v>1394</v>
      </c>
      <c r="B3" s="791" t="s">
        <v>1393</v>
      </c>
      <c r="C3" s="791"/>
      <c r="D3" s="47" t="s">
        <v>1392</v>
      </c>
      <c r="E3" s="48" t="s">
        <v>1391</v>
      </c>
      <c r="F3" s="37" t="s">
        <v>1390</v>
      </c>
      <c r="H3" s="542" t="s">
        <v>55</v>
      </c>
    </row>
    <row r="4" spans="1:8" ht="28.8">
      <c r="A4" s="54">
        <v>1</v>
      </c>
      <c r="B4" s="773" t="s">
        <v>1444</v>
      </c>
      <c r="C4" s="774"/>
      <c r="D4" s="365"/>
      <c r="E4" s="447">
        <v>2895</v>
      </c>
      <c r="F4" s="448">
        <f>SUM(D4*E4)</f>
        <v>0</v>
      </c>
      <c r="H4" s="542" t="s">
        <v>56</v>
      </c>
    </row>
    <row r="5" spans="1:8">
      <c r="A5" s="75"/>
      <c r="B5" s="46" t="s">
        <v>1913</v>
      </c>
      <c r="C5" s="71" t="s">
        <v>1570</v>
      </c>
      <c r="D5" s="30"/>
      <c r="E5" s="22"/>
      <c r="F5" s="50"/>
      <c r="H5" s="543" t="s">
        <v>57</v>
      </c>
    </row>
    <row r="6" spans="1:8">
      <c r="A6" s="40"/>
      <c r="B6" s="46" t="s">
        <v>1913</v>
      </c>
      <c r="C6" s="93" t="s">
        <v>1445</v>
      </c>
      <c r="D6" s="30"/>
      <c r="E6" s="42"/>
      <c r="F6" s="43"/>
      <c r="H6" s="529"/>
    </row>
    <row r="7" spans="1:8">
      <c r="A7" s="40"/>
      <c r="B7" s="46"/>
      <c r="C7" s="86" t="s">
        <v>1446</v>
      </c>
      <c r="D7" s="30"/>
      <c r="E7" s="42"/>
      <c r="F7" s="43"/>
      <c r="H7" s="530"/>
    </row>
    <row r="8" spans="1:8">
      <c r="A8" s="40"/>
      <c r="B8" s="46" t="s">
        <v>1913</v>
      </c>
      <c r="C8" s="86" t="s">
        <v>1447</v>
      </c>
      <c r="D8" s="30"/>
      <c r="E8" s="42"/>
      <c r="F8" s="43"/>
      <c r="H8" s="530"/>
    </row>
    <row r="9" spans="1:8">
      <c r="A9" s="40"/>
      <c r="B9" s="46" t="s">
        <v>1913</v>
      </c>
      <c r="C9" t="s">
        <v>1448</v>
      </c>
      <c r="D9" s="30"/>
      <c r="E9" s="42"/>
      <c r="F9" s="43"/>
      <c r="H9" s="530"/>
    </row>
    <row r="10" spans="1:8">
      <c r="A10" s="40"/>
      <c r="B10" s="46" t="s">
        <v>1913</v>
      </c>
      <c r="C10" s="86" t="s">
        <v>1449</v>
      </c>
      <c r="D10" s="30"/>
      <c r="E10" s="42"/>
      <c r="F10" s="43"/>
      <c r="H10" s="530"/>
    </row>
    <row r="11" spans="1:8">
      <c r="A11" s="40"/>
      <c r="B11" s="46" t="s">
        <v>1913</v>
      </c>
      <c r="C11" s="86" t="s">
        <v>1450</v>
      </c>
      <c r="D11" s="62"/>
      <c r="E11" s="63"/>
      <c r="F11" s="64"/>
      <c r="H11" s="530"/>
    </row>
    <row r="12" spans="1:8">
      <c r="A12" s="65"/>
      <c r="B12" s="89" t="s">
        <v>1572</v>
      </c>
      <c r="C12" s="102"/>
      <c r="D12" s="31"/>
      <c r="E12" s="56"/>
      <c r="F12" s="44"/>
      <c r="H12" s="530"/>
    </row>
    <row r="13" spans="1:8">
      <c r="A13" s="65"/>
      <c r="B13" s="46" t="s">
        <v>1913</v>
      </c>
      <c r="C13" s="102" t="s">
        <v>428</v>
      </c>
      <c r="D13" s="31"/>
      <c r="E13" s="804" t="s">
        <v>698</v>
      </c>
      <c r="F13" s="805"/>
      <c r="H13" s="530"/>
    </row>
    <row r="14" spans="1:8">
      <c r="A14" s="65"/>
      <c r="B14" s="82"/>
      <c r="C14" s="102" t="s">
        <v>429</v>
      </c>
      <c r="D14" s="31"/>
      <c r="E14" s="56"/>
      <c r="F14" s="44"/>
      <c r="H14" s="530"/>
    </row>
    <row r="15" spans="1:8">
      <c r="A15" s="55"/>
      <c r="B15" s="46"/>
      <c r="C15" s="34" t="s">
        <v>1225</v>
      </c>
      <c r="D15" s="71"/>
      <c r="E15" s="56"/>
      <c r="F15" s="73"/>
      <c r="H15" s="530"/>
    </row>
    <row r="16" spans="1:8">
      <c r="A16" s="55"/>
      <c r="B16" s="46"/>
      <c r="C16" s="34" t="s">
        <v>1226</v>
      </c>
      <c r="D16" s="71"/>
      <c r="E16" s="56"/>
      <c r="F16" s="73"/>
      <c r="H16" s="530"/>
    </row>
    <row r="17" spans="1:8">
      <c r="A17" s="55"/>
      <c r="B17" s="46"/>
      <c r="C17" s="34" t="s">
        <v>1227</v>
      </c>
      <c r="D17" s="71"/>
      <c r="E17" s="56"/>
      <c r="F17" s="73"/>
      <c r="H17" s="530"/>
    </row>
    <row r="18" spans="1:8">
      <c r="A18" s="55"/>
      <c r="B18" s="46"/>
      <c r="C18" s="34"/>
      <c r="D18" s="71"/>
      <c r="E18" s="56"/>
      <c r="F18" s="73"/>
      <c r="H18" s="752" t="s">
        <v>2079</v>
      </c>
    </row>
    <row r="19" spans="1:8">
      <c r="A19" s="55"/>
      <c r="B19" s="79" t="s">
        <v>1571</v>
      </c>
      <c r="D19" s="71"/>
      <c r="E19" s="56"/>
      <c r="F19" s="73"/>
      <c r="H19" s="530"/>
    </row>
    <row r="20" spans="1:8">
      <c r="A20" s="55"/>
      <c r="B20" s="46"/>
      <c r="C20" s="71"/>
      <c r="D20" s="71"/>
      <c r="E20" s="56"/>
      <c r="F20" s="73"/>
      <c r="H20" s="530"/>
    </row>
    <row r="21" spans="1:8">
      <c r="A21" s="51"/>
      <c r="B21" s="45"/>
      <c r="C21" s="23" t="s">
        <v>1308</v>
      </c>
      <c r="D21" s="23" t="s">
        <v>1307</v>
      </c>
      <c r="E21" s="23" t="s">
        <v>1306</v>
      </c>
      <c r="F21" s="24" t="s">
        <v>1305</v>
      </c>
      <c r="H21" s="530"/>
    </row>
    <row r="22" spans="1:8">
      <c r="A22" s="60"/>
      <c r="B22" s="27"/>
      <c r="C22" s="25" t="s">
        <v>1399</v>
      </c>
      <c r="D22" s="25" t="s">
        <v>1399</v>
      </c>
      <c r="E22" s="25" t="s">
        <v>1399</v>
      </c>
      <c r="F22" s="26" t="s">
        <v>1399</v>
      </c>
      <c r="H22" s="530"/>
    </row>
    <row r="23" spans="1:8">
      <c r="A23" s="31"/>
      <c r="B23" s="81"/>
      <c r="C23" s="23"/>
      <c r="D23" s="23"/>
      <c r="E23" s="23"/>
      <c r="F23" s="23"/>
      <c r="H23" s="530"/>
    </row>
    <row r="24" spans="1:8">
      <c r="A24" s="53"/>
      <c r="B24" s="35"/>
      <c r="C24" s="29"/>
      <c r="D24" s="29"/>
      <c r="E24" s="38" t="s">
        <v>1395</v>
      </c>
      <c r="F24" s="29"/>
      <c r="H24" s="530"/>
    </row>
    <row r="25" spans="1:8">
      <c r="A25" s="61" t="s">
        <v>1394</v>
      </c>
      <c r="B25" s="791" t="s">
        <v>1393</v>
      </c>
      <c r="C25" s="791"/>
      <c r="D25" s="47" t="s">
        <v>1392</v>
      </c>
      <c r="E25" s="48" t="s">
        <v>1391</v>
      </c>
      <c r="F25" s="37" t="s">
        <v>1390</v>
      </c>
      <c r="H25" s="530"/>
    </row>
    <row r="26" spans="1:8">
      <c r="A26" s="54">
        <v>2</v>
      </c>
      <c r="B26" s="773" t="s">
        <v>1031</v>
      </c>
      <c r="C26" s="774"/>
      <c r="D26" s="365"/>
      <c r="E26" s="447">
        <v>311.95</v>
      </c>
      <c r="F26" s="448">
        <f>SUM(D26*E26)</f>
        <v>0</v>
      </c>
      <c r="H26" s="530"/>
    </row>
    <row r="27" spans="1:8">
      <c r="A27" s="75"/>
      <c r="B27" s="46" t="s">
        <v>1913</v>
      </c>
      <c r="C27" s="71" t="s">
        <v>423</v>
      </c>
      <c r="D27" s="30"/>
      <c r="E27" s="22"/>
      <c r="F27" s="50"/>
      <c r="H27" s="530"/>
    </row>
    <row r="28" spans="1:8">
      <c r="A28" s="40"/>
      <c r="B28" s="46" t="s">
        <v>1913</v>
      </c>
      <c r="C28" s="93" t="s">
        <v>424</v>
      </c>
      <c r="D28" s="30"/>
      <c r="E28" s="42"/>
      <c r="F28" s="43"/>
      <c r="H28" s="530"/>
    </row>
    <row r="29" spans="1:8">
      <c r="A29" s="40"/>
      <c r="B29" s="46"/>
      <c r="C29" s="86" t="s">
        <v>425</v>
      </c>
      <c r="D29" s="30"/>
      <c r="E29" s="42"/>
      <c r="F29" s="43"/>
      <c r="H29" s="530"/>
    </row>
    <row r="30" spans="1:8">
      <c r="A30" s="40"/>
      <c r="B30" s="46" t="s">
        <v>1913</v>
      </c>
      <c r="C30" s="86" t="s">
        <v>1024</v>
      </c>
      <c r="D30" s="30"/>
      <c r="E30" s="42"/>
      <c r="F30" s="43"/>
      <c r="H30" s="530"/>
    </row>
    <row r="31" spans="1:8">
      <c r="A31" s="40"/>
      <c r="B31" s="110" t="s">
        <v>1025</v>
      </c>
      <c r="D31" s="30"/>
      <c r="E31" s="42"/>
      <c r="F31" s="43"/>
      <c r="H31" s="530"/>
    </row>
    <row r="32" spans="1:8">
      <c r="A32" s="40"/>
      <c r="B32" s="46" t="s">
        <v>1913</v>
      </c>
      <c r="C32" s="86" t="s">
        <v>1026</v>
      </c>
      <c r="D32" s="30"/>
      <c r="E32" s="42"/>
      <c r="F32" s="43"/>
      <c r="H32" s="530"/>
    </row>
    <row r="33" spans="1:8">
      <c r="A33" s="40"/>
      <c r="B33" s="46" t="s">
        <v>1913</v>
      </c>
      <c r="C33" s="86" t="s">
        <v>1029</v>
      </c>
      <c r="D33" s="62"/>
      <c r="E33" s="63"/>
      <c r="F33" s="64"/>
      <c r="H33" s="530"/>
    </row>
    <row r="34" spans="1:8">
      <c r="A34" s="65"/>
      <c r="B34" s="46"/>
      <c r="C34" s="102" t="s">
        <v>1030</v>
      </c>
      <c r="D34" s="31"/>
      <c r="E34" s="56"/>
      <c r="F34" s="44"/>
      <c r="H34" s="530"/>
    </row>
    <row r="35" spans="1:8">
      <c r="A35" s="55"/>
      <c r="B35" s="46" t="s">
        <v>1913</v>
      </c>
      <c r="C35" s="34" t="s">
        <v>1028</v>
      </c>
      <c r="D35" s="71"/>
      <c r="E35" s="56"/>
      <c r="F35" s="73"/>
      <c r="H35" s="530"/>
    </row>
    <row r="36" spans="1:8">
      <c r="A36" s="55"/>
      <c r="B36" s="46" t="s">
        <v>1913</v>
      </c>
      <c r="C36" s="71" t="s">
        <v>1027</v>
      </c>
      <c r="D36" s="71"/>
      <c r="E36" s="56"/>
      <c r="F36" s="73"/>
      <c r="H36" s="530"/>
    </row>
    <row r="37" spans="1:8">
      <c r="A37" s="55"/>
      <c r="B37" s="46"/>
      <c r="C37" s="71"/>
      <c r="D37" s="71"/>
      <c r="E37" s="56"/>
      <c r="F37" s="73"/>
      <c r="H37" s="530"/>
    </row>
    <row r="38" spans="1:8">
      <c r="A38" s="55"/>
      <c r="B38" s="79" t="s">
        <v>1442</v>
      </c>
      <c r="D38" s="71"/>
      <c r="E38" s="56"/>
      <c r="F38" s="73"/>
      <c r="H38" s="530"/>
    </row>
    <row r="39" spans="1:8">
      <c r="A39" s="55"/>
      <c r="B39" s="46"/>
      <c r="C39" s="70"/>
      <c r="D39" s="71"/>
      <c r="E39" s="56"/>
      <c r="F39" s="73"/>
      <c r="H39" s="530"/>
    </row>
    <row r="40" spans="1:8">
      <c r="A40" s="51"/>
      <c r="B40" s="45"/>
      <c r="C40" s="23" t="s">
        <v>1308</v>
      </c>
      <c r="D40" s="23" t="s">
        <v>1307</v>
      </c>
      <c r="E40" s="23" t="s">
        <v>1306</v>
      </c>
      <c r="F40" s="24" t="s">
        <v>1305</v>
      </c>
      <c r="H40" s="530"/>
    </row>
    <row r="41" spans="1:8">
      <c r="A41" s="60"/>
      <c r="B41" s="27"/>
      <c r="C41" s="25">
        <v>85</v>
      </c>
      <c r="D41" s="25" t="s">
        <v>1399</v>
      </c>
      <c r="E41" s="25" t="s">
        <v>1399</v>
      </c>
      <c r="F41" s="26">
        <v>1</v>
      </c>
      <c r="H41" s="530"/>
    </row>
    <row r="42" spans="1:8">
      <c r="A42" s="31"/>
      <c r="B42" s="81"/>
      <c r="C42" s="23"/>
      <c r="D42" s="23"/>
      <c r="E42" s="23"/>
      <c r="F42" s="23"/>
      <c r="H42" s="530"/>
    </row>
    <row r="43" spans="1:8">
      <c r="A43" s="53"/>
      <c r="B43" s="35"/>
      <c r="C43" s="29"/>
      <c r="D43" s="29"/>
      <c r="E43" s="38" t="s">
        <v>1395</v>
      </c>
      <c r="F43" s="29"/>
      <c r="H43" s="530"/>
    </row>
    <row r="44" spans="1:8">
      <c r="A44" s="61" t="s">
        <v>1394</v>
      </c>
      <c r="B44" s="78" t="s">
        <v>1393</v>
      </c>
      <c r="C44" s="78"/>
      <c r="D44" s="47" t="s">
        <v>1392</v>
      </c>
      <c r="E44" s="48" t="s">
        <v>1391</v>
      </c>
      <c r="F44" s="37" t="s">
        <v>1390</v>
      </c>
      <c r="H44" s="530"/>
    </row>
    <row r="45" spans="1:8">
      <c r="A45" s="54">
        <v>3</v>
      </c>
      <c r="B45" s="118" t="s">
        <v>1795</v>
      </c>
      <c r="C45" s="119"/>
      <c r="D45" s="365"/>
      <c r="E45" s="447">
        <v>1550</v>
      </c>
      <c r="F45" s="448">
        <f>SUM(D45*E45)</f>
        <v>0</v>
      </c>
      <c r="H45" s="530"/>
    </row>
    <row r="46" spans="1:8">
      <c r="A46" s="75"/>
      <c r="B46" s="46" t="s">
        <v>1913</v>
      </c>
      <c r="C46" s="71" t="s">
        <v>1228</v>
      </c>
      <c r="D46" s="30"/>
      <c r="E46" s="22"/>
      <c r="F46" s="50"/>
      <c r="H46" s="530"/>
    </row>
    <row r="47" spans="1:8">
      <c r="A47" s="75"/>
      <c r="B47" s="46" t="s">
        <v>1913</v>
      </c>
      <c r="C47" s="93" t="s">
        <v>1229</v>
      </c>
      <c r="D47" s="30"/>
      <c r="E47" s="22"/>
      <c r="F47" s="50"/>
      <c r="H47" s="530"/>
    </row>
    <row r="48" spans="1:8">
      <c r="A48" s="40"/>
      <c r="B48" s="46" t="s">
        <v>1913</v>
      </c>
      <c r="C48" s="86" t="s">
        <v>1794</v>
      </c>
      <c r="D48" s="30"/>
      <c r="E48" s="42"/>
      <c r="F48" s="43"/>
      <c r="H48" s="530"/>
    </row>
    <row r="49" spans="1:8">
      <c r="A49" s="40"/>
      <c r="B49" s="46"/>
      <c r="D49" s="30"/>
      <c r="E49" s="42"/>
      <c r="F49" s="43"/>
      <c r="H49" s="530"/>
    </row>
    <row r="50" spans="1:8">
      <c r="A50" s="65"/>
      <c r="B50" s="89" t="s">
        <v>1572</v>
      </c>
      <c r="C50" s="102"/>
      <c r="D50" s="31"/>
      <c r="E50" s="56"/>
      <c r="F50" s="44"/>
      <c r="H50" s="530"/>
    </row>
    <row r="51" spans="1:8">
      <c r="A51" s="65"/>
      <c r="B51" s="46" t="s">
        <v>1913</v>
      </c>
      <c r="C51" s="102" t="s">
        <v>428</v>
      </c>
      <c r="D51" s="31"/>
      <c r="E51" s="56"/>
      <c r="F51" s="44"/>
      <c r="H51" s="530"/>
    </row>
    <row r="52" spans="1:8">
      <c r="A52" s="65"/>
      <c r="B52" s="82"/>
      <c r="C52" s="102" t="s">
        <v>429</v>
      </c>
      <c r="D52" s="31"/>
      <c r="E52" s="56"/>
      <c r="F52" s="44"/>
      <c r="H52" s="530"/>
    </row>
    <row r="53" spans="1:8">
      <c r="A53" s="55"/>
      <c r="B53" s="46"/>
      <c r="C53" s="34" t="s">
        <v>1225</v>
      </c>
      <c r="D53" s="71"/>
      <c r="E53" s="56"/>
      <c r="F53" s="73"/>
      <c r="H53" s="530"/>
    </row>
    <row r="54" spans="1:8">
      <c r="A54" s="55"/>
      <c r="B54" s="46"/>
      <c r="C54" s="34" t="s">
        <v>1797</v>
      </c>
      <c r="D54" s="71"/>
      <c r="E54" s="56"/>
      <c r="F54" s="73"/>
      <c r="H54" s="530"/>
    </row>
    <row r="55" spans="1:8">
      <c r="A55" s="55"/>
      <c r="B55" s="46"/>
      <c r="C55" s="34" t="s">
        <v>1798</v>
      </c>
      <c r="D55" s="71"/>
      <c r="E55" s="56"/>
      <c r="F55" s="73"/>
      <c r="H55" s="530"/>
    </row>
    <row r="56" spans="1:8">
      <c r="A56" s="55"/>
      <c r="B56" s="46"/>
      <c r="C56" s="34"/>
      <c r="D56" s="71"/>
      <c r="E56" s="56"/>
      <c r="F56" s="73"/>
      <c r="H56" s="530"/>
    </row>
    <row r="57" spans="1:8">
      <c r="A57" s="55"/>
      <c r="B57" s="79" t="s">
        <v>699</v>
      </c>
      <c r="D57" s="71"/>
      <c r="E57" s="56"/>
      <c r="F57" s="73"/>
      <c r="H57" s="532"/>
    </row>
    <row r="58" spans="1:8">
      <c r="A58" s="55"/>
      <c r="B58" s="46"/>
      <c r="C58" s="71"/>
      <c r="D58" s="71"/>
      <c r="E58" s="56"/>
      <c r="F58" s="73"/>
      <c r="H58" s="532"/>
    </row>
    <row r="59" spans="1:8">
      <c r="A59" s="51"/>
      <c r="B59" s="45"/>
      <c r="C59" s="23" t="s">
        <v>1308</v>
      </c>
      <c r="D59" s="23" t="s">
        <v>1307</v>
      </c>
      <c r="E59" s="23" t="s">
        <v>1306</v>
      </c>
      <c r="F59" s="24" t="s">
        <v>1305</v>
      </c>
      <c r="H59" s="532"/>
    </row>
    <row r="60" spans="1:8">
      <c r="A60" s="60"/>
      <c r="B60" s="27"/>
      <c r="C60" s="25" t="s">
        <v>1796</v>
      </c>
      <c r="D60" s="25" t="s">
        <v>1399</v>
      </c>
      <c r="E60" s="25" t="s">
        <v>1399</v>
      </c>
      <c r="F60" s="26" t="s">
        <v>1399</v>
      </c>
      <c r="H60" s="532"/>
    </row>
    <row r="61" spans="1:8">
      <c r="H61" s="532"/>
    </row>
    <row r="62" spans="1:8">
      <c r="A62" s="53"/>
      <c r="B62" s="35"/>
      <c r="C62" s="29"/>
      <c r="D62" s="29"/>
      <c r="E62" s="38" t="s">
        <v>1395</v>
      </c>
      <c r="F62" s="29"/>
      <c r="H62" s="532"/>
    </row>
    <row r="63" spans="1:8">
      <c r="A63" s="61" t="s">
        <v>1394</v>
      </c>
      <c r="B63" s="78" t="s">
        <v>1393</v>
      </c>
      <c r="C63" s="78"/>
      <c r="D63" s="47" t="s">
        <v>1392</v>
      </c>
      <c r="E63" s="48" t="s">
        <v>1391</v>
      </c>
      <c r="F63" s="37" t="s">
        <v>1390</v>
      </c>
      <c r="H63" s="532"/>
    </row>
    <row r="64" spans="1:8">
      <c r="A64" s="54">
        <v>4</v>
      </c>
      <c r="B64" s="118" t="s">
        <v>1799</v>
      </c>
      <c r="C64" s="119"/>
      <c r="D64" s="365"/>
      <c r="E64" s="447">
        <v>895</v>
      </c>
      <c r="F64" s="448">
        <f>SUM(D64*E64)</f>
        <v>0</v>
      </c>
      <c r="H64" s="532"/>
    </row>
    <row r="65" spans="1:8">
      <c r="A65" s="75"/>
      <c r="B65" s="46" t="s">
        <v>1913</v>
      </c>
      <c r="C65" s="71" t="s">
        <v>1800</v>
      </c>
      <c r="D65" s="30"/>
      <c r="E65" s="22"/>
      <c r="F65" s="50"/>
      <c r="H65" s="532"/>
    </row>
    <row r="66" spans="1:8">
      <c r="A66" s="75"/>
      <c r="B66" s="46" t="s">
        <v>1913</v>
      </c>
      <c r="C66" s="93" t="s">
        <v>1801</v>
      </c>
      <c r="D66" s="30"/>
      <c r="E66" s="22"/>
      <c r="F66" s="50"/>
      <c r="H66" s="532"/>
    </row>
    <row r="67" spans="1:8">
      <c r="A67" s="40"/>
      <c r="B67" s="46"/>
      <c r="C67" s="86" t="s">
        <v>1802</v>
      </c>
      <c r="D67" s="30"/>
      <c r="E67" s="42"/>
      <c r="F67" s="43"/>
      <c r="H67" s="532"/>
    </row>
    <row r="68" spans="1:8">
      <c r="A68" s="40"/>
      <c r="B68" s="46" t="s">
        <v>1913</v>
      </c>
      <c r="C68" t="s">
        <v>1803</v>
      </c>
      <c r="D68" s="30"/>
      <c r="E68" s="42"/>
      <c r="F68" s="43"/>
      <c r="H68" s="532"/>
    </row>
    <row r="69" spans="1:8">
      <c r="A69" s="40"/>
      <c r="B69" s="46" t="s">
        <v>1913</v>
      </c>
      <c r="C69" t="s">
        <v>1804</v>
      </c>
      <c r="D69" s="30"/>
      <c r="E69" s="42"/>
      <c r="F69" s="43"/>
      <c r="H69" s="532"/>
    </row>
    <row r="70" spans="1:8">
      <c r="A70" s="40"/>
      <c r="B70" s="46"/>
      <c r="D70" s="30"/>
      <c r="E70" s="42"/>
      <c r="F70" s="43"/>
      <c r="H70" s="532"/>
    </row>
    <row r="71" spans="1:8">
      <c r="A71" s="65"/>
      <c r="B71" s="89" t="s">
        <v>1572</v>
      </c>
      <c r="C71" s="102"/>
      <c r="D71" s="31"/>
      <c r="E71" s="56"/>
      <c r="F71" s="44"/>
      <c r="H71" s="532"/>
    </row>
    <row r="72" spans="1:8">
      <c r="A72" s="65"/>
      <c r="B72" s="46" t="s">
        <v>1913</v>
      </c>
      <c r="C72" s="102" t="s">
        <v>428</v>
      </c>
      <c r="D72" s="31"/>
      <c r="E72" s="56"/>
      <c r="F72" s="44"/>
      <c r="H72" s="532"/>
    </row>
    <row r="73" spans="1:8">
      <c r="A73" s="65"/>
      <c r="B73" s="82"/>
      <c r="C73" s="102" t="s">
        <v>429</v>
      </c>
      <c r="D73" s="31"/>
      <c r="E73" s="56"/>
      <c r="F73" s="44"/>
      <c r="H73" s="532"/>
    </row>
    <row r="74" spans="1:8">
      <c r="A74" s="55"/>
      <c r="B74" s="46"/>
      <c r="C74" s="34" t="s">
        <v>1225</v>
      </c>
      <c r="D74" s="71"/>
      <c r="E74" s="56"/>
      <c r="F74" s="73"/>
      <c r="H74" s="532"/>
    </row>
    <row r="75" spans="1:8">
      <c r="A75" s="55"/>
      <c r="B75" s="46"/>
      <c r="C75" s="34" t="s">
        <v>1797</v>
      </c>
      <c r="D75" s="71"/>
      <c r="E75" s="56"/>
      <c r="F75" s="73"/>
      <c r="H75" s="532"/>
    </row>
    <row r="76" spans="1:8">
      <c r="A76" s="55"/>
      <c r="B76" s="46"/>
      <c r="C76" s="34" t="s">
        <v>1798</v>
      </c>
      <c r="D76" s="71"/>
      <c r="E76" s="56"/>
      <c r="F76" s="73"/>
      <c r="H76" s="532"/>
    </row>
    <row r="77" spans="1:8">
      <c r="A77" s="55"/>
      <c r="B77" s="46"/>
      <c r="C77" s="34"/>
      <c r="D77" s="71"/>
      <c r="E77" s="56"/>
      <c r="F77" s="73"/>
      <c r="H77" s="532"/>
    </row>
    <row r="78" spans="1:8">
      <c r="A78" s="55"/>
      <c r="B78" s="79" t="s">
        <v>699</v>
      </c>
      <c r="D78" s="71"/>
      <c r="E78" s="56"/>
      <c r="F78" s="73"/>
      <c r="H78" s="532"/>
    </row>
    <row r="79" spans="1:8">
      <c r="A79" s="55"/>
      <c r="B79" s="46"/>
      <c r="C79" s="71"/>
      <c r="D79" s="71"/>
      <c r="E79" s="56"/>
      <c r="F79" s="73"/>
      <c r="H79" s="532"/>
    </row>
    <row r="80" spans="1:8">
      <c r="A80" s="51"/>
      <c r="B80" s="45"/>
      <c r="C80" s="23" t="s">
        <v>1308</v>
      </c>
      <c r="D80" s="23" t="s">
        <v>1307</v>
      </c>
      <c r="E80" s="23" t="s">
        <v>1306</v>
      </c>
      <c r="F80" s="24" t="s">
        <v>1305</v>
      </c>
      <c r="H80" s="532"/>
    </row>
    <row r="81" spans="1:8">
      <c r="A81" s="60"/>
      <c r="B81" s="27"/>
      <c r="C81" s="25" t="s">
        <v>1796</v>
      </c>
      <c r="D81" s="25" t="s">
        <v>1399</v>
      </c>
      <c r="E81" s="25" t="s">
        <v>1399</v>
      </c>
      <c r="F81" s="26" t="s">
        <v>1399</v>
      </c>
      <c r="H81" s="532"/>
    </row>
    <row r="82" spans="1:8">
      <c r="A82" s="31"/>
      <c r="B82" s="81"/>
      <c r="C82" s="23"/>
      <c r="D82" s="23"/>
      <c r="E82" s="23"/>
      <c r="F82" s="23"/>
      <c r="H82" s="532"/>
    </row>
    <row r="83" spans="1:8">
      <c r="A83" s="53"/>
      <c r="B83" s="35"/>
      <c r="C83" s="29"/>
      <c r="D83" s="29"/>
      <c r="E83" s="38" t="s">
        <v>1395</v>
      </c>
      <c r="F83" s="29"/>
      <c r="H83" s="532"/>
    </row>
    <row r="84" spans="1:8">
      <c r="A84" s="61" t="s">
        <v>1394</v>
      </c>
      <c r="B84" s="78" t="s">
        <v>1393</v>
      </c>
      <c r="C84" s="78"/>
      <c r="D84" s="47" t="s">
        <v>1392</v>
      </c>
      <c r="E84" s="48" t="s">
        <v>1391</v>
      </c>
      <c r="F84" s="37" t="s">
        <v>1390</v>
      </c>
      <c r="H84" s="532"/>
    </row>
    <row r="85" spans="1:8">
      <c r="A85" s="54">
        <v>5</v>
      </c>
      <c r="B85" s="118" t="s">
        <v>1701</v>
      </c>
      <c r="C85" s="119"/>
      <c r="D85" s="365"/>
      <c r="E85" s="447">
        <v>3825</v>
      </c>
      <c r="F85" s="448">
        <f>SUM(D85*E85)</f>
        <v>0</v>
      </c>
      <c r="H85" s="532"/>
    </row>
    <row r="86" spans="1:8">
      <c r="A86" s="75"/>
      <c r="B86" s="46" t="s">
        <v>1913</v>
      </c>
      <c r="C86" t="s">
        <v>1704</v>
      </c>
      <c r="D86" s="30" t="s">
        <v>1705</v>
      </c>
      <c r="E86" s="22"/>
      <c r="F86" s="50"/>
      <c r="H86" s="532"/>
    </row>
    <row r="87" spans="1:8">
      <c r="A87" s="75"/>
      <c r="B87" s="46" t="s">
        <v>1913</v>
      </c>
      <c r="C87" s="93" t="s">
        <v>1697</v>
      </c>
      <c r="D87" s="30"/>
      <c r="E87" s="22"/>
      <c r="F87" s="50"/>
      <c r="H87" s="532"/>
    </row>
    <row r="88" spans="1:8">
      <c r="A88" s="40"/>
      <c r="B88" s="46" t="s">
        <v>1913</v>
      </c>
      <c r="C88" s="86" t="s">
        <v>1698</v>
      </c>
      <c r="D88" s="30"/>
      <c r="E88" s="42"/>
      <c r="F88" s="43"/>
      <c r="H88" s="532"/>
    </row>
    <row r="89" spans="1:8">
      <c r="A89" s="40"/>
      <c r="B89" s="46" t="s">
        <v>1913</v>
      </c>
      <c r="C89" t="s">
        <v>1699</v>
      </c>
      <c r="D89" s="30"/>
      <c r="E89" s="42"/>
      <c r="F89" s="43"/>
      <c r="H89" s="532"/>
    </row>
    <row r="90" spans="1:8">
      <c r="A90" s="40"/>
      <c r="B90" s="46" t="s">
        <v>1913</v>
      </c>
      <c r="C90" t="s">
        <v>1700</v>
      </c>
      <c r="D90" s="30"/>
      <c r="E90" s="42"/>
      <c r="F90" s="43"/>
      <c r="H90" s="532"/>
    </row>
    <row r="91" spans="1:8">
      <c r="A91" s="40"/>
      <c r="B91" s="46" t="s">
        <v>1913</v>
      </c>
      <c r="C91" s="71" t="s">
        <v>1805</v>
      </c>
      <c r="D91" s="30"/>
      <c r="E91" s="42"/>
      <c r="F91" s="43"/>
      <c r="H91" s="532"/>
    </row>
    <row r="92" spans="1:8">
      <c r="A92" s="65"/>
      <c r="B92" s="89" t="s">
        <v>1572</v>
      </c>
      <c r="C92" s="102"/>
      <c r="D92" s="31"/>
      <c r="E92" s="56"/>
      <c r="F92" s="44"/>
      <c r="H92" s="532"/>
    </row>
    <row r="93" spans="1:8">
      <c r="A93" s="65"/>
      <c r="B93" s="46" t="s">
        <v>1913</v>
      </c>
      <c r="C93" s="102" t="s">
        <v>428</v>
      </c>
      <c r="D93" s="31"/>
      <c r="E93" s="56"/>
      <c r="F93" s="44"/>
      <c r="H93" s="532"/>
    </row>
    <row r="94" spans="1:8">
      <c r="A94" s="65"/>
      <c r="B94" s="82"/>
      <c r="C94" s="102" t="s">
        <v>429</v>
      </c>
      <c r="D94" s="31"/>
      <c r="E94" s="56"/>
      <c r="F94" s="44"/>
      <c r="H94" s="530"/>
    </row>
    <row r="95" spans="1:8">
      <c r="A95" s="55"/>
      <c r="B95" s="46"/>
      <c r="C95" s="34" t="s">
        <v>1225</v>
      </c>
      <c r="D95" s="71"/>
      <c r="E95" s="56"/>
      <c r="F95" s="73"/>
      <c r="H95" s="530"/>
    </row>
    <row r="96" spans="1:8">
      <c r="A96" s="55"/>
      <c r="B96" s="46"/>
      <c r="C96" s="34" t="s">
        <v>1703</v>
      </c>
      <c r="D96" s="71"/>
      <c r="E96" s="56"/>
      <c r="F96" s="73"/>
      <c r="H96" s="532"/>
    </row>
    <row r="97" spans="1:8">
      <c r="A97" s="55"/>
      <c r="B97" s="46"/>
      <c r="C97" s="34" t="s">
        <v>1702</v>
      </c>
      <c r="D97" s="71"/>
      <c r="E97" s="56"/>
      <c r="F97" s="73"/>
      <c r="H97" s="532"/>
    </row>
    <row r="98" spans="1:8">
      <c r="A98" s="55"/>
      <c r="B98" s="46"/>
      <c r="C98" s="34"/>
      <c r="D98" s="71"/>
      <c r="E98" s="56"/>
      <c r="F98" s="73"/>
      <c r="H98" s="532"/>
    </row>
    <row r="99" spans="1:8">
      <c r="A99" s="55"/>
      <c r="B99" s="79" t="s">
        <v>699</v>
      </c>
      <c r="D99" s="71"/>
      <c r="E99" s="56"/>
      <c r="F99" s="73"/>
      <c r="H99" s="532"/>
    </row>
    <row r="100" spans="1:8">
      <c r="A100" s="55"/>
      <c r="B100" s="46"/>
      <c r="C100" s="71"/>
      <c r="D100" s="71"/>
      <c r="E100" s="56"/>
      <c r="F100" s="73"/>
      <c r="H100" s="532"/>
    </row>
    <row r="101" spans="1:8">
      <c r="A101" s="51"/>
      <c r="B101" s="45"/>
      <c r="C101" s="23" t="s">
        <v>1308</v>
      </c>
      <c r="D101" s="23" t="s">
        <v>1307</v>
      </c>
      <c r="E101" s="23" t="s">
        <v>1306</v>
      </c>
      <c r="F101" s="24" t="s">
        <v>1305</v>
      </c>
      <c r="H101" s="532"/>
    </row>
    <row r="102" spans="1:8">
      <c r="A102" s="60"/>
      <c r="B102" s="27"/>
      <c r="C102" s="25"/>
      <c r="D102" s="25" t="s">
        <v>1399</v>
      </c>
      <c r="E102" s="25" t="s">
        <v>1399</v>
      </c>
      <c r="F102" s="26" t="s">
        <v>1399</v>
      </c>
      <c r="H102" s="532"/>
    </row>
    <row r="103" spans="1:8">
      <c r="A103" s="31"/>
      <c r="B103" s="81"/>
      <c r="C103" s="23"/>
      <c r="D103" s="23"/>
      <c r="E103" s="23"/>
      <c r="F103" s="23"/>
      <c r="H103" s="532"/>
    </row>
    <row r="104" spans="1:8">
      <c r="A104" s="207"/>
      <c r="E104" s="38" t="s">
        <v>1395</v>
      </c>
      <c r="H104" s="532"/>
    </row>
    <row r="105" spans="1:8">
      <c r="A105" s="61" t="s">
        <v>1394</v>
      </c>
      <c r="B105" s="200" t="s">
        <v>1393</v>
      </c>
      <c r="C105" s="114"/>
      <c r="D105" s="47" t="s">
        <v>1392</v>
      </c>
      <c r="E105" s="48" t="s">
        <v>1391</v>
      </c>
      <c r="F105" s="37" t="s">
        <v>1390</v>
      </c>
      <c r="H105" s="532"/>
    </row>
    <row r="106" spans="1:8">
      <c r="A106" s="54">
        <v>6</v>
      </c>
      <c r="B106" s="118" t="s">
        <v>1826</v>
      </c>
      <c r="C106" s="119"/>
      <c r="D106" s="365"/>
      <c r="E106" s="447">
        <v>899</v>
      </c>
      <c r="F106" s="448">
        <f>SUM(D106*E106)</f>
        <v>0</v>
      </c>
      <c r="H106" s="532"/>
    </row>
    <row r="107" spans="1:8">
      <c r="A107" s="75"/>
      <c r="B107" s="46" t="s">
        <v>1913</v>
      </c>
      <c r="C107" s="71" t="s">
        <v>1828</v>
      </c>
      <c r="D107" s="30" t="s">
        <v>1705</v>
      </c>
      <c r="E107" s="22"/>
      <c r="F107" s="50"/>
      <c r="H107" s="532"/>
    </row>
    <row r="108" spans="1:8">
      <c r="A108" s="75"/>
      <c r="B108" s="46" t="s">
        <v>1913</v>
      </c>
      <c r="C108" s="71" t="s">
        <v>1829</v>
      </c>
      <c r="D108" s="30"/>
      <c r="E108" s="22"/>
      <c r="F108" s="50"/>
      <c r="H108" s="532"/>
    </row>
    <row r="109" spans="1:8">
      <c r="A109" s="75"/>
      <c r="B109" s="46" t="s">
        <v>1913</v>
      </c>
      <c r="C109" s="93" t="s">
        <v>387</v>
      </c>
      <c r="D109" s="30"/>
      <c r="E109" s="22"/>
      <c r="F109" s="50"/>
      <c r="H109" s="532"/>
    </row>
    <row r="110" spans="1:8">
      <c r="A110" s="40"/>
      <c r="B110" s="46" t="s">
        <v>1913</v>
      </c>
      <c r="C110" s="86" t="s">
        <v>517</v>
      </c>
      <c r="D110" s="30"/>
      <c r="E110" s="42"/>
      <c r="F110" s="43"/>
      <c r="H110" s="532"/>
    </row>
    <row r="111" spans="1:8">
      <c r="A111" s="40"/>
      <c r="B111" s="46" t="s">
        <v>1913</v>
      </c>
      <c r="C111" t="s">
        <v>385</v>
      </c>
      <c r="D111" s="30"/>
      <c r="E111" s="42"/>
      <c r="F111" s="43"/>
      <c r="H111" s="532"/>
    </row>
    <row r="112" spans="1:8">
      <c r="A112" s="65"/>
      <c r="B112" s="89"/>
      <c r="C112" s="102"/>
      <c r="D112" s="31"/>
      <c r="E112" s="56"/>
      <c r="F112" s="44"/>
      <c r="H112" s="532"/>
    </row>
    <row r="113" spans="1:8">
      <c r="A113" s="55"/>
      <c r="B113" s="46"/>
      <c r="C113" s="34"/>
      <c r="D113" s="71"/>
      <c r="E113" s="56"/>
      <c r="F113" s="73"/>
      <c r="H113" s="532"/>
    </row>
    <row r="114" spans="1:8">
      <c r="A114" s="55"/>
      <c r="B114" s="79" t="s">
        <v>1331</v>
      </c>
      <c r="D114" s="71"/>
      <c r="E114" s="56"/>
      <c r="F114" s="73"/>
      <c r="H114" s="532"/>
    </row>
    <row r="115" spans="1:8">
      <c r="A115" s="55"/>
      <c r="B115" s="46"/>
      <c r="C115" s="71"/>
      <c r="D115" s="71"/>
      <c r="E115" s="56"/>
      <c r="F115" s="73"/>
      <c r="H115" s="532"/>
    </row>
    <row r="116" spans="1:8">
      <c r="A116" s="51"/>
      <c r="B116" s="45"/>
      <c r="C116" s="23" t="s">
        <v>1308</v>
      </c>
      <c r="D116" s="23" t="s">
        <v>1307</v>
      </c>
      <c r="E116" s="23" t="s">
        <v>1306</v>
      </c>
      <c r="F116" s="24" t="s">
        <v>1305</v>
      </c>
      <c r="H116" s="532"/>
    </row>
    <row r="117" spans="1:8">
      <c r="A117" s="60"/>
      <c r="B117" s="27"/>
      <c r="C117" s="25" t="s">
        <v>1827</v>
      </c>
      <c r="D117" s="25" t="s">
        <v>1399</v>
      </c>
      <c r="E117" s="25" t="s">
        <v>1399</v>
      </c>
      <c r="F117" s="26" t="s">
        <v>1399</v>
      </c>
      <c r="H117" s="532"/>
    </row>
    <row r="118" spans="1:8">
      <c r="H118" s="532"/>
    </row>
    <row r="119" spans="1:8">
      <c r="A119" s="207"/>
      <c r="E119" s="38" t="s">
        <v>1395</v>
      </c>
      <c r="H119" s="530"/>
    </row>
    <row r="120" spans="1:8">
      <c r="A120" s="61" t="s">
        <v>1394</v>
      </c>
      <c r="B120" s="200" t="s">
        <v>1393</v>
      </c>
      <c r="C120" s="114"/>
      <c r="D120" s="47" t="s">
        <v>1392</v>
      </c>
      <c r="E120" s="48" t="s">
        <v>1391</v>
      </c>
      <c r="F120" s="37" t="s">
        <v>1390</v>
      </c>
      <c r="H120" s="530"/>
    </row>
    <row r="121" spans="1:8">
      <c r="A121" s="54">
        <v>7</v>
      </c>
      <c r="B121" s="118" t="s">
        <v>520</v>
      </c>
      <c r="C121" s="119"/>
      <c r="D121" s="365"/>
      <c r="E121" s="447">
        <v>1089</v>
      </c>
      <c r="F121" s="448">
        <f>SUM(D121*E121)</f>
        <v>0</v>
      </c>
      <c r="H121" s="533"/>
    </row>
    <row r="122" spans="1:8">
      <c r="A122" s="75"/>
      <c r="B122" s="46" t="s">
        <v>1913</v>
      </c>
      <c r="C122" s="71" t="s">
        <v>1828</v>
      </c>
      <c r="D122" s="30"/>
      <c r="E122" s="22"/>
      <c r="F122" s="50"/>
      <c r="H122" s="534"/>
    </row>
    <row r="123" spans="1:8">
      <c r="A123" s="75"/>
      <c r="B123" s="46" t="s">
        <v>1913</v>
      </c>
      <c r="C123" s="71" t="s">
        <v>1829</v>
      </c>
      <c r="D123" s="30"/>
      <c r="E123" s="22"/>
      <c r="F123" s="50"/>
      <c r="H123" s="535"/>
    </row>
    <row r="124" spans="1:8">
      <c r="A124" s="75"/>
      <c r="B124" s="46" t="s">
        <v>1913</v>
      </c>
      <c r="C124" s="93" t="s">
        <v>387</v>
      </c>
      <c r="D124" s="30"/>
      <c r="E124" s="22"/>
      <c r="F124" s="50"/>
      <c r="H124" s="535"/>
    </row>
    <row r="125" spans="1:8">
      <c r="A125" s="40"/>
      <c r="B125" s="46" t="s">
        <v>1913</v>
      </c>
      <c r="C125" s="86" t="s">
        <v>517</v>
      </c>
      <c r="D125" s="30"/>
      <c r="E125" s="42"/>
      <c r="F125" s="43"/>
      <c r="H125" s="533"/>
    </row>
    <row r="126" spans="1:8">
      <c r="A126" s="40"/>
      <c r="B126" s="46" t="s">
        <v>1913</v>
      </c>
      <c r="C126" t="s">
        <v>516</v>
      </c>
      <c r="D126" s="30"/>
      <c r="E126" s="42"/>
      <c r="F126" s="43"/>
      <c r="H126" s="533"/>
    </row>
    <row r="127" spans="1:8">
      <c r="A127" s="65"/>
      <c r="B127" s="46" t="s">
        <v>1913</v>
      </c>
      <c r="C127" s="102" t="s">
        <v>519</v>
      </c>
      <c r="D127" s="31"/>
      <c r="E127" s="56"/>
      <c r="F127" s="44"/>
      <c r="H127" s="533"/>
    </row>
    <row r="128" spans="1:8">
      <c r="A128" s="55"/>
      <c r="B128" s="46"/>
      <c r="C128" s="34"/>
      <c r="D128" s="71"/>
      <c r="E128" s="56"/>
      <c r="F128" s="73"/>
      <c r="H128" s="533"/>
    </row>
    <row r="129" spans="1:8">
      <c r="A129" s="55"/>
      <c r="B129" s="79" t="s">
        <v>1332</v>
      </c>
      <c r="D129" s="71"/>
      <c r="E129" s="56"/>
      <c r="F129" s="73"/>
      <c r="H129" s="533"/>
    </row>
    <row r="130" spans="1:8">
      <c r="A130" s="55"/>
      <c r="B130" s="46"/>
      <c r="C130" s="71"/>
      <c r="D130" s="71"/>
      <c r="E130" s="56"/>
      <c r="F130" s="73"/>
      <c r="H130" s="536"/>
    </row>
    <row r="131" spans="1:8">
      <c r="A131" s="51"/>
      <c r="B131" s="45"/>
      <c r="C131" s="23" t="s">
        <v>1308</v>
      </c>
      <c r="D131" s="23" t="s">
        <v>1307</v>
      </c>
      <c r="E131" s="23" t="s">
        <v>1306</v>
      </c>
      <c r="F131" s="24" t="s">
        <v>1305</v>
      </c>
      <c r="H131" s="536"/>
    </row>
    <row r="132" spans="1:8">
      <c r="A132" s="60"/>
      <c r="B132" s="27"/>
      <c r="C132" s="25" t="s">
        <v>518</v>
      </c>
      <c r="D132" s="25" t="s">
        <v>1399</v>
      </c>
      <c r="E132" s="25" t="s">
        <v>1399</v>
      </c>
      <c r="F132" s="26" t="s">
        <v>1399</v>
      </c>
      <c r="H132" s="537"/>
    </row>
    <row r="133" spans="1:8">
      <c r="H133" s="537"/>
    </row>
    <row r="134" spans="1:8">
      <c r="E134" s="38" t="s">
        <v>1395</v>
      </c>
      <c r="H134" s="537"/>
    </row>
    <row r="135" spans="1:8">
      <c r="A135" s="78" t="s">
        <v>1394</v>
      </c>
      <c r="B135" s="788" t="s">
        <v>1393</v>
      </c>
      <c r="C135" s="789"/>
      <c r="D135" s="47" t="s">
        <v>1392</v>
      </c>
      <c r="E135" s="48" t="s">
        <v>1391</v>
      </c>
      <c r="F135" s="37" t="s">
        <v>1390</v>
      </c>
      <c r="H135" s="537"/>
    </row>
    <row r="136" spans="1:8">
      <c r="A136" s="54">
        <v>8</v>
      </c>
      <c r="B136" s="773" t="s">
        <v>1869</v>
      </c>
      <c r="C136" s="774"/>
      <c r="D136" s="365"/>
      <c r="E136" s="447">
        <v>1049.95</v>
      </c>
      <c r="F136" s="448">
        <f>SUM(D136*E136)</f>
        <v>0</v>
      </c>
      <c r="H136" s="537"/>
    </row>
    <row r="137" spans="1:8">
      <c r="A137" s="75"/>
      <c r="B137" s="46" t="s">
        <v>1913</v>
      </c>
      <c r="C137" s="71" t="s">
        <v>1871</v>
      </c>
      <c r="D137" s="30"/>
      <c r="E137" s="22"/>
      <c r="F137" s="50"/>
      <c r="H137" s="537"/>
    </row>
    <row r="138" spans="1:8">
      <c r="A138" s="75"/>
      <c r="B138" s="46" t="s">
        <v>1913</v>
      </c>
      <c r="C138" s="71" t="s">
        <v>388</v>
      </c>
      <c r="D138" s="30"/>
      <c r="E138" s="22"/>
      <c r="F138" s="50"/>
      <c r="H138" s="538"/>
    </row>
    <row r="139" spans="1:8">
      <c r="A139" s="75"/>
      <c r="B139" s="46" t="s">
        <v>1913</v>
      </c>
      <c r="C139" s="93" t="s">
        <v>1867</v>
      </c>
      <c r="D139" s="30"/>
      <c r="E139" s="22"/>
      <c r="F139" s="50"/>
      <c r="H139" s="538"/>
    </row>
    <row r="140" spans="1:8">
      <c r="A140" s="40"/>
      <c r="B140" s="46" t="s">
        <v>1913</v>
      </c>
      <c r="C140" s="86" t="s">
        <v>1870</v>
      </c>
      <c r="D140" s="30"/>
      <c r="E140" s="42"/>
      <c r="F140" s="43"/>
      <c r="H140" s="538"/>
    </row>
    <row r="141" spans="1:8">
      <c r="A141" s="40"/>
      <c r="B141" s="46" t="s">
        <v>1913</v>
      </c>
      <c r="C141" t="s">
        <v>1872</v>
      </c>
      <c r="D141" s="30"/>
      <c r="E141" s="42"/>
      <c r="F141" s="43"/>
      <c r="H141" s="538"/>
    </row>
    <row r="142" spans="1:8">
      <c r="A142" s="40"/>
      <c r="B142" s="46"/>
      <c r="D142" s="30"/>
      <c r="E142" s="42"/>
      <c r="F142" s="43"/>
      <c r="H142" s="538"/>
    </row>
    <row r="143" spans="1:8">
      <c r="A143" s="40"/>
      <c r="B143" s="89" t="s">
        <v>1572</v>
      </c>
      <c r="C143" s="102"/>
      <c r="D143" s="30"/>
      <c r="E143" s="42"/>
      <c r="F143" s="43"/>
      <c r="H143" s="538"/>
    </row>
    <row r="144" spans="1:8">
      <c r="A144" s="40"/>
      <c r="B144" s="46" t="s">
        <v>1913</v>
      </c>
      <c r="C144" s="102" t="s">
        <v>428</v>
      </c>
      <c r="D144" s="30"/>
      <c r="E144" s="42"/>
      <c r="F144" s="43"/>
      <c r="H144" s="538"/>
    </row>
    <row r="145" spans="1:8">
      <c r="A145" s="40"/>
      <c r="B145" s="82"/>
      <c r="C145" s="102" t="s">
        <v>429</v>
      </c>
      <c r="D145" s="30"/>
      <c r="E145" s="42"/>
      <c r="F145" s="43"/>
      <c r="H145" s="539"/>
    </row>
    <row r="146" spans="1:8">
      <c r="A146" s="40"/>
      <c r="B146" s="46"/>
      <c r="C146" s="34" t="s">
        <v>1225</v>
      </c>
      <c r="D146" s="30"/>
      <c r="E146" s="42"/>
      <c r="F146" s="43"/>
      <c r="H146" s="539"/>
    </row>
    <row r="147" spans="1:8">
      <c r="A147" s="65"/>
      <c r="B147" s="46"/>
      <c r="C147" s="34" t="s">
        <v>1882</v>
      </c>
      <c r="D147" s="31"/>
      <c r="E147" s="56"/>
      <c r="F147" s="44"/>
      <c r="H147" s="540"/>
    </row>
    <row r="148" spans="1:8">
      <c r="A148" s="55"/>
      <c r="B148" s="46"/>
      <c r="C148" s="34" t="s">
        <v>1702</v>
      </c>
      <c r="D148" s="71"/>
      <c r="E148" s="56"/>
      <c r="F148" s="73"/>
      <c r="H148" s="540"/>
    </row>
    <row r="149" spans="1:8">
      <c r="A149" s="55"/>
      <c r="B149" s="46"/>
      <c r="C149" s="79"/>
      <c r="D149" s="71"/>
      <c r="E149" s="56"/>
      <c r="F149" s="73"/>
      <c r="H149" s="533"/>
    </row>
    <row r="150" spans="1:8">
      <c r="A150" s="55"/>
      <c r="B150" s="89" t="s">
        <v>1334</v>
      </c>
      <c r="C150" s="71"/>
      <c r="D150" s="71"/>
      <c r="E150" s="56"/>
      <c r="F150" s="73"/>
      <c r="H150" s="534"/>
    </row>
    <row r="151" spans="1:8">
      <c r="A151" s="51"/>
      <c r="B151" s="45"/>
      <c r="C151" s="23" t="s">
        <v>1308</v>
      </c>
      <c r="D151" s="23" t="s">
        <v>1307</v>
      </c>
      <c r="E151" s="23" t="s">
        <v>1306</v>
      </c>
      <c r="F151" s="24" t="s">
        <v>1305</v>
      </c>
      <c r="H151" s="535"/>
    </row>
    <row r="152" spans="1:8">
      <c r="A152" s="60"/>
      <c r="B152" s="27"/>
      <c r="C152" s="25" t="s">
        <v>1868</v>
      </c>
      <c r="D152" s="25" t="s">
        <v>1399</v>
      </c>
      <c r="E152" s="25" t="s">
        <v>1399</v>
      </c>
      <c r="F152" s="26" t="s">
        <v>1399</v>
      </c>
      <c r="H152" s="535"/>
    </row>
    <row r="153" spans="1:8">
      <c r="H153" s="535"/>
    </row>
    <row r="154" spans="1:8">
      <c r="E154" s="38" t="s">
        <v>1395</v>
      </c>
      <c r="H154" s="535"/>
    </row>
    <row r="155" spans="1:8">
      <c r="A155" s="78" t="s">
        <v>1394</v>
      </c>
      <c r="B155" s="788" t="s">
        <v>1393</v>
      </c>
      <c r="C155" s="789"/>
      <c r="D155" s="47" t="s">
        <v>1392</v>
      </c>
      <c r="E155" s="48" t="s">
        <v>1391</v>
      </c>
      <c r="F155" s="37" t="s">
        <v>1390</v>
      </c>
      <c r="H155" s="533"/>
    </row>
    <row r="156" spans="1:8">
      <c r="A156" s="54">
        <v>9</v>
      </c>
      <c r="B156" s="773" t="s">
        <v>1869</v>
      </c>
      <c r="C156" s="774"/>
      <c r="D156" s="365"/>
      <c r="E156" s="447">
        <v>3463</v>
      </c>
      <c r="F156" s="448">
        <f>SUM(D156*E156)</f>
        <v>0</v>
      </c>
      <c r="H156" s="533"/>
    </row>
    <row r="157" spans="1:8">
      <c r="A157" s="75"/>
      <c r="B157" s="46" t="s">
        <v>1913</v>
      </c>
      <c r="C157" s="71" t="s">
        <v>430</v>
      </c>
      <c r="D157" s="30" t="s">
        <v>1705</v>
      </c>
      <c r="E157" s="22"/>
      <c r="F157" s="50"/>
      <c r="H157" s="533"/>
    </row>
    <row r="158" spans="1:8">
      <c r="A158" s="75"/>
      <c r="B158" s="46" t="s">
        <v>1913</v>
      </c>
      <c r="C158" s="71" t="s">
        <v>1873</v>
      </c>
      <c r="D158" s="30"/>
      <c r="E158" s="22"/>
      <c r="F158" s="50"/>
      <c r="H158" s="536"/>
    </row>
    <row r="159" spans="1:8">
      <c r="A159" s="75"/>
      <c r="B159" s="46" t="s">
        <v>1913</v>
      </c>
      <c r="C159" s="93" t="s">
        <v>1874</v>
      </c>
      <c r="D159" s="30"/>
      <c r="E159" s="22"/>
      <c r="F159" s="50"/>
      <c r="H159" s="536"/>
    </row>
    <row r="160" spans="1:8">
      <c r="A160" s="40"/>
      <c r="B160" s="46" t="s">
        <v>1913</v>
      </c>
      <c r="C160" s="86" t="s">
        <v>1875</v>
      </c>
      <c r="D160" s="30"/>
      <c r="E160" s="42"/>
      <c r="F160" s="43"/>
      <c r="H160" s="536"/>
    </row>
    <row r="161" spans="1:8">
      <c r="A161" s="40"/>
      <c r="B161" s="46" t="s">
        <v>1913</v>
      </c>
      <c r="C161" t="s">
        <v>1877</v>
      </c>
      <c r="D161" s="30"/>
      <c r="E161" s="42"/>
      <c r="F161" s="43"/>
      <c r="H161" s="536"/>
    </row>
    <row r="162" spans="1:8">
      <c r="A162" s="65"/>
      <c r="B162" s="89"/>
      <c r="C162" s="102" t="s">
        <v>1876</v>
      </c>
      <c r="D162" s="31"/>
      <c r="E162" s="56"/>
      <c r="F162" s="44"/>
      <c r="H162" s="537"/>
    </row>
    <row r="163" spans="1:8">
      <c r="A163" s="55"/>
      <c r="B163" s="46" t="s">
        <v>1913</v>
      </c>
      <c r="C163" s="34" t="s">
        <v>1878</v>
      </c>
      <c r="D163" s="71"/>
      <c r="E163" s="56"/>
      <c r="F163" s="73"/>
      <c r="H163" s="537"/>
    </row>
    <row r="164" spans="1:8">
      <c r="A164" s="55"/>
      <c r="B164" s="46"/>
      <c r="C164" s="34" t="s">
        <v>1879</v>
      </c>
      <c r="D164" s="71"/>
      <c r="E164" s="56"/>
      <c r="F164" s="73"/>
      <c r="H164" s="537"/>
    </row>
    <row r="165" spans="1:8">
      <c r="A165" s="55"/>
      <c r="B165" s="46"/>
      <c r="C165" s="34"/>
      <c r="D165" s="71"/>
      <c r="E165" s="56"/>
      <c r="F165" s="73"/>
      <c r="H165" s="537"/>
    </row>
    <row r="166" spans="1:8">
      <c r="A166" s="55"/>
      <c r="B166" s="89" t="s">
        <v>1572</v>
      </c>
      <c r="C166" s="102"/>
      <c r="D166" s="71"/>
      <c r="E166" s="56"/>
      <c r="F166" s="73"/>
      <c r="H166" s="537"/>
    </row>
    <row r="167" spans="1:8">
      <c r="A167" s="55"/>
      <c r="B167" s="46" t="s">
        <v>1913</v>
      </c>
      <c r="C167" s="102" t="s">
        <v>428</v>
      </c>
      <c r="D167" s="71"/>
      <c r="E167" s="56"/>
      <c r="F167" s="73"/>
      <c r="H167" s="537"/>
    </row>
    <row r="168" spans="1:8">
      <c r="A168" s="55"/>
      <c r="B168" s="82"/>
      <c r="C168" s="102" t="s">
        <v>429</v>
      </c>
      <c r="D168" s="71"/>
      <c r="E168" s="56"/>
      <c r="F168" s="73"/>
      <c r="H168" s="538"/>
    </row>
    <row r="169" spans="1:8">
      <c r="A169" s="55"/>
      <c r="B169" s="46"/>
      <c r="C169" s="34" t="s">
        <v>1225</v>
      </c>
      <c r="D169" s="71"/>
      <c r="E169" s="56"/>
      <c r="F169" s="73"/>
      <c r="H169" s="538"/>
    </row>
    <row r="170" spans="1:8">
      <c r="A170" s="55"/>
      <c r="B170" s="46"/>
      <c r="C170" s="34" t="s">
        <v>1882</v>
      </c>
      <c r="D170" s="71"/>
      <c r="E170" s="56"/>
      <c r="F170" s="73"/>
      <c r="H170" s="538"/>
    </row>
    <row r="171" spans="1:8">
      <c r="A171" s="55"/>
      <c r="B171" s="46"/>
      <c r="C171" s="34" t="s">
        <v>1702</v>
      </c>
      <c r="D171" s="71"/>
      <c r="E171" s="56"/>
      <c r="F171" s="73"/>
      <c r="H171" s="538"/>
    </row>
    <row r="172" spans="1:8">
      <c r="A172" s="55"/>
      <c r="B172" s="46"/>
      <c r="C172" s="34"/>
      <c r="D172" s="71"/>
      <c r="E172" s="56"/>
      <c r="F172" s="73"/>
      <c r="H172" s="538"/>
    </row>
    <row r="173" spans="1:8">
      <c r="A173" s="55"/>
      <c r="B173" s="79" t="s">
        <v>1880</v>
      </c>
      <c r="D173" s="71"/>
      <c r="E173" s="56"/>
      <c r="F173" s="73"/>
      <c r="H173" s="538"/>
    </row>
    <row r="174" spans="1:8">
      <c r="A174" s="51"/>
      <c r="B174" s="45"/>
      <c r="C174" s="23" t="s">
        <v>1308</v>
      </c>
      <c r="D174" s="23" t="s">
        <v>1307</v>
      </c>
      <c r="E174" s="23" t="s">
        <v>1306</v>
      </c>
      <c r="F174" s="24" t="s">
        <v>1305</v>
      </c>
      <c r="H174" s="538"/>
    </row>
    <row r="175" spans="1:8">
      <c r="A175" s="60"/>
      <c r="B175" s="27"/>
      <c r="C175" s="25" t="s">
        <v>1399</v>
      </c>
      <c r="D175" s="25" t="s">
        <v>1399</v>
      </c>
      <c r="E175" s="25" t="s">
        <v>1399</v>
      </c>
      <c r="F175" s="26" t="s">
        <v>1399</v>
      </c>
      <c r="H175" s="538"/>
    </row>
    <row r="176" spans="1:8">
      <c r="A176" s="31"/>
      <c r="B176" s="81"/>
      <c r="C176" s="23"/>
      <c r="D176" s="23"/>
      <c r="E176" s="23"/>
      <c r="F176" s="23"/>
      <c r="H176" s="538"/>
    </row>
    <row r="177" spans="1:9">
      <c r="E177" s="38" t="s">
        <v>1395</v>
      </c>
      <c r="F177" s="10"/>
      <c r="H177" s="538"/>
    </row>
    <row r="178" spans="1:9">
      <c r="A178" s="78" t="s">
        <v>1394</v>
      </c>
      <c r="B178" s="788" t="s">
        <v>1393</v>
      </c>
      <c r="C178" s="789"/>
      <c r="D178" s="47" t="s">
        <v>1392</v>
      </c>
      <c r="E178" s="178" t="s">
        <v>1391</v>
      </c>
      <c r="F178" s="78" t="s">
        <v>1390</v>
      </c>
      <c r="H178" s="539"/>
    </row>
    <row r="179" spans="1:9">
      <c r="A179" s="54">
        <v>10</v>
      </c>
      <c r="B179" s="773" t="s">
        <v>1013</v>
      </c>
      <c r="C179" s="774"/>
      <c r="D179" s="365"/>
      <c r="E179" s="447">
        <v>695</v>
      </c>
      <c r="F179" s="448">
        <f>SUM(D179*E179)</f>
        <v>0</v>
      </c>
      <c r="H179" s="539"/>
    </row>
    <row r="180" spans="1:9">
      <c r="A180" s="75"/>
      <c r="B180" s="46" t="s">
        <v>1913</v>
      </c>
      <c r="C180" s="71" t="s">
        <v>1011</v>
      </c>
      <c r="D180" s="30"/>
      <c r="E180" s="22"/>
      <c r="F180" s="50"/>
      <c r="H180" s="530"/>
      <c r="I180" s="177"/>
    </row>
    <row r="181" spans="1:9">
      <c r="A181" s="75"/>
      <c r="C181" t="s">
        <v>1010</v>
      </c>
      <c r="D181" s="30"/>
      <c r="E181" s="22"/>
      <c r="F181" s="50"/>
      <c r="H181" s="530"/>
    </row>
    <row r="182" spans="1:9">
      <c r="A182" s="75"/>
      <c r="B182" s="46" t="s">
        <v>1913</v>
      </c>
      <c r="C182" s="71" t="s">
        <v>1009</v>
      </c>
      <c r="D182" s="30"/>
      <c r="E182" s="22"/>
      <c r="F182" s="50"/>
      <c r="H182" s="530"/>
    </row>
    <row r="183" spans="1:9">
      <c r="A183" s="40"/>
      <c r="B183" s="46"/>
      <c r="C183" s="86"/>
      <c r="D183" s="30"/>
      <c r="E183" s="42"/>
      <c r="F183" s="43"/>
      <c r="H183" s="530"/>
    </row>
    <row r="184" spans="1:9">
      <c r="A184" s="40"/>
      <c r="B184" s="46"/>
      <c r="D184" s="30"/>
      <c r="E184" s="42"/>
      <c r="F184" s="43"/>
      <c r="H184" s="530"/>
    </row>
    <row r="185" spans="1:9">
      <c r="A185" s="65"/>
      <c r="B185" s="89"/>
      <c r="C185" s="102"/>
      <c r="D185" s="31"/>
      <c r="E185" s="56"/>
      <c r="F185" s="44"/>
      <c r="H185" s="530"/>
    </row>
    <row r="186" spans="1:9">
      <c r="A186" s="55"/>
      <c r="B186" s="46"/>
      <c r="C186" s="34"/>
      <c r="D186" s="71"/>
      <c r="E186" s="56"/>
      <c r="F186" s="73"/>
      <c r="H186" s="530"/>
    </row>
    <row r="187" spans="1:9">
      <c r="A187" s="55"/>
      <c r="B187" s="46"/>
      <c r="C187" s="34"/>
      <c r="D187" s="71"/>
      <c r="E187" s="56"/>
      <c r="F187" s="73"/>
      <c r="H187" s="530"/>
    </row>
    <row r="188" spans="1:9">
      <c r="A188" s="55"/>
      <c r="B188" s="89" t="s">
        <v>1335</v>
      </c>
      <c r="C188" s="34"/>
      <c r="D188" s="71"/>
      <c r="E188" s="56"/>
      <c r="F188" s="73"/>
      <c r="H188" s="530"/>
    </row>
    <row r="189" spans="1:9">
      <c r="A189" s="55"/>
      <c r="B189" s="46"/>
      <c r="C189" s="79"/>
      <c r="D189" s="71"/>
      <c r="E189" s="56"/>
      <c r="F189" s="73"/>
      <c r="H189" s="530"/>
    </row>
    <row r="190" spans="1:9">
      <c r="A190" s="51"/>
      <c r="B190" s="45"/>
      <c r="C190" s="23" t="s">
        <v>1308</v>
      </c>
      <c r="D190" s="23" t="s">
        <v>1307</v>
      </c>
      <c r="E190" s="23" t="s">
        <v>1306</v>
      </c>
      <c r="F190" s="24" t="s">
        <v>1305</v>
      </c>
      <c r="H190" s="530"/>
    </row>
    <row r="191" spans="1:9">
      <c r="A191" s="60"/>
      <c r="B191" s="27"/>
      <c r="C191" s="25" t="s">
        <v>1012</v>
      </c>
      <c r="D191" s="25">
        <v>10</v>
      </c>
      <c r="E191" s="25" t="s">
        <v>1399</v>
      </c>
      <c r="F191" s="26" t="s">
        <v>1399</v>
      </c>
      <c r="H191" s="530"/>
    </row>
    <row r="192" spans="1:9">
      <c r="H192" s="530"/>
    </row>
    <row r="193" spans="1:9">
      <c r="E193" s="38" t="s">
        <v>1395</v>
      </c>
      <c r="F193" s="10"/>
      <c r="H193" s="530"/>
    </row>
    <row r="194" spans="1:9">
      <c r="A194" s="78" t="s">
        <v>1394</v>
      </c>
      <c r="B194" s="788" t="s">
        <v>1393</v>
      </c>
      <c r="C194" s="789"/>
      <c r="D194" s="47" t="s">
        <v>1392</v>
      </c>
      <c r="E194" s="178" t="s">
        <v>1391</v>
      </c>
      <c r="F194" s="78" t="s">
        <v>1390</v>
      </c>
      <c r="H194" s="530"/>
    </row>
    <row r="195" spans="1:9">
      <c r="A195" s="54">
        <v>11</v>
      </c>
      <c r="B195" s="773" t="s">
        <v>1014</v>
      </c>
      <c r="C195" s="774"/>
      <c r="D195" s="365"/>
      <c r="E195" s="447">
        <v>819</v>
      </c>
      <c r="F195" s="448">
        <f>SUM(D195*E195)</f>
        <v>0</v>
      </c>
      <c r="H195" s="530"/>
    </row>
    <row r="196" spans="1:9">
      <c r="A196" s="75"/>
      <c r="B196" s="46" t="s">
        <v>1913</v>
      </c>
      <c r="C196" s="71" t="s">
        <v>1015</v>
      </c>
      <c r="D196" s="30"/>
      <c r="E196" s="22"/>
      <c r="F196" s="50"/>
      <c r="H196" s="530"/>
      <c r="I196" s="177"/>
    </row>
    <row r="197" spans="1:9">
      <c r="A197" s="75"/>
      <c r="C197" t="s">
        <v>1010</v>
      </c>
      <c r="D197" s="30"/>
      <c r="E197" s="22"/>
      <c r="F197" s="50"/>
      <c r="H197" s="530"/>
    </row>
    <row r="198" spans="1:9">
      <c r="A198" s="75"/>
      <c r="B198" s="46" t="s">
        <v>1913</v>
      </c>
      <c r="C198" s="71" t="s">
        <v>1016</v>
      </c>
      <c r="D198" s="30"/>
      <c r="E198" s="22"/>
      <c r="F198" s="50"/>
      <c r="H198" s="530"/>
    </row>
    <row r="199" spans="1:9">
      <c r="A199" s="40"/>
      <c r="B199" s="46"/>
      <c r="C199" s="86"/>
      <c r="D199" s="30"/>
      <c r="E199" s="42"/>
      <c r="F199" s="43"/>
      <c r="H199" s="530"/>
    </row>
    <row r="200" spans="1:9">
      <c r="A200" s="40"/>
      <c r="B200" s="46"/>
      <c r="D200" s="30"/>
      <c r="E200" s="42"/>
      <c r="F200" s="43"/>
      <c r="H200" s="530"/>
    </row>
    <row r="201" spans="1:9">
      <c r="A201" s="65"/>
      <c r="B201" s="89"/>
      <c r="C201" s="102"/>
      <c r="D201" s="31"/>
      <c r="E201" s="56"/>
      <c r="F201" s="44"/>
      <c r="H201" s="530"/>
    </row>
    <row r="202" spans="1:9">
      <c r="A202" s="55"/>
      <c r="B202" s="89" t="s">
        <v>1336</v>
      </c>
      <c r="C202" s="34"/>
      <c r="D202" s="71"/>
      <c r="E202" s="56"/>
      <c r="F202" s="73"/>
      <c r="H202" s="530"/>
    </row>
    <row r="203" spans="1:9">
      <c r="A203" s="55"/>
      <c r="B203" s="46"/>
      <c r="C203" s="34"/>
      <c r="D203" s="71"/>
      <c r="E203" s="56"/>
      <c r="F203" s="73"/>
      <c r="H203" s="530"/>
    </row>
    <row r="204" spans="1:9">
      <c r="A204" s="55"/>
      <c r="B204" s="46"/>
      <c r="C204" s="34"/>
      <c r="D204" s="71"/>
      <c r="E204" s="56"/>
      <c r="F204" s="73"/>
      <c r="H204" s="530"/>
    </row>
    <row r="205" spans="1:9">
      <c r="A205" s="55"/>
      <c r="B205" s="46"/>
      <c r="C205" s="79"/>
      <c r="D205" s="71"/>
      <c r="E205" s="56"/>
      <c r="F205" s="73"/>
      <c r="H205" s="530"/>
    </row>
    <row r="206" spans="1:9">
      <c r="A206" s="51"/>
      <c r="B206" s="45"/>
      <c r="C206" s="23" t="s">
        <v>1308</v>
      </c>
      <c r="D206" s="23" t="s">
        <v>1307</v>
      </c>
      <c r="E206" s="23" t="s">
        <v>1306</v>
      </c>
      <c r="F206" s="24" t="s">
        <v>1305</v>
      </c>
      <c r="H206" s="530"/>
    </row>
    <row r="207" spans="1:9">
      <c r="A207" s="60"/>
      <c r="B207" s="27"/>
      <c r="C207" s="25" t="s">
        <v>1017</v>
      </c>
      <c r="D207" s="25">
        <v>10</v>
      </c>
      <c r="E207" s="25" t="s">
        <v>1399</v>
      </c>
      <c r="F207" s="26" t="s">
        <v>1399</v>
      </c>
      <c r="H207" s="530"/>
    </row>
    <row r="208" spans="1:9">
      <c r="H208" s="530"/>
    </row>
    <row r="209" spans="1:9">
      <c r="E209" s="38" t="s">
        <v>1395</v>
      </c>
      <c r="F209" s="10"/>
      <c r="H209" s="530"/>
    </row>
    <row r="210" spans="1:9">
      <c r="A210" s="78" t="s">
        <v>1394</v>
      </c>
      <c r="B210" s="788" t="s">
        <v>1393</v>
      </c>
      <c r="C210" s="789"/>
      <c r="D210" s="47" t="s">
        <v>1392</v>
      </c>
      <c r="E210" s="178" t="s">
        <v>1391</v>
      </c>
      <c r="F210" s="78" t="s">
        <v>1390</v>
      </c>
      <c r="H210" s="530"/>
    </row>
    <row r="211" spans="1:9">
      <c r="A211" s="54">
        <v>12</v>
      </c>
      <c r="B211" s="773" t="s">
        <v>1263</v>
      </c>
      <c r="C211" s="774"/>
      <c r="D211" s="365"/>
      <c r="E211" s="447">
        <v>408.59</v>
      </c>
      <c r="F211" s="448">
        <f>SUM(D211*E211)</f>
        <v>0</v>
      </c>
      <c r="H211" s="530"/>
      <c r="I211" s="174"/>
    </row>
    <row r="212" spans="1:9">
      <c r="A212" s="75"/>
      <c r="B212" s="46" t="s">
        <v>1913</v>
      </c>
      <c r="C212" s="71" t="s">
        <v>824</v>
      </c>
      <c r="D212" s="30" t="s">
        <v>1705</v>
      </c>
      <c r="E212" s="22"/>
      <c r="F212" s="50"/>
      <c r="H212" s="530"/>
    </row>
    <row r="213" spans="1:9">
      <c r="A213" s="75"/>
      <c r="B213" s="46" t="s">
        <v>1913</v>
      </c>
      <c r="C213" s="71" t="s">
        <v>825</v>
      </c>
      <c r="D213" s="30"/>
      <c r="E213" s="22"/>
      <c r="F213" s="50"/>
      <c r="H213" s="530"/>
    </row>
    <row r="214" spans="1:9">
      <c r="A214" s="75"/>
      <c r="B214" s="46" t="s">
        <v>1913</v>
      </c>
      <c r="C214" s="93" t="s">
        <v>1682</v>
      </c>
      <c r="D214" s="30"/>
      <c r="E214" s="22"/>
      <c r="F214" s="50"/>
      <c r="H214" s="530"/>
    </row>
    <row r="215" spans="1:9">
      <c r="A215" s="75"/>
      <c r="B215" s="46"/>
      <c r="C215" s="93" t="s">
        <v>1683</v>
      </c>
      <c r="D215" s="30"/>
      <c r="E215" s="22"/>
      <c r="F215" s="50"/>
      <c r="H215" s="530"/>
    </row>
    <row r="216" spans="1:9">
      <c r="A216" s="40"/>
      <c r="B216" s="46" t="s">
        <v>1913</v>
      </c>
      <c r="C216" s="86" t="s">
        <v>826</v>
      </c>
      <c r="D216" s="30"/>
      <c r="E216" s="42"/>
      <c r="F216" s="43"/>
      <c r="H216" s="530"/>
    </row>
    <row r="217" spans="1:9">
      <c r="A217" s="40"/>
      <c r="B217" s="46" t="s">
        <v>1913</v>
      </c>
      <c r="C217" t="s">
        <v>827</v>
      </c>
      <c r="D217" s="30"/>
      <c r="E217" s="42"/>
      <c r="F217" s="43"/>
      <c r="H217" s="530"/>
    </row>
    <row r="218" spans="1:9">
      <c r="A218" s="65"/>
      <c r="B218" s="46" t="s">
        <v>1913</v>
      </c>
      <c r="C218" s="102" t="s">
        <v>831</v>
      </c>
      <c r="D218" s="31"/>
      <c r="E218" s="56"/>
      <c r="F218" s="44"/>
      <c r="H218" s="530"/>
    </row>
    <row r="219" spans="1:9">
      <c r="A219" s="55"/>
      <c r="B219" s="46"/>
      <c r="C219" s="34" t="s">
        <v>832</v>
      </c>
      <c r="D219" s="71"/>
      <c r="E219" s="56"/>
      <c r="F219" s="73"/>
      <c r="H219" s="530"/>
    </row>
    <row r="220" spans="1:9">
      <c r="A220" s="55"/>
      <c r="B220" s="46" t="s">
        <v>1913</v>
      </c>
      <c r="C220" s="34" t="s">
        <v>828</v>
      </c>
      <c r="D220" s="71"/>
      <c r="E220" s="56"/>
      <c r="F220" s="73"/>
      <c r="H220" s="530"/>
    </row>
    <row r="221" spans="1:9">
      <c r="A221" s="55"/>
      <c r="B221" s="46" t="s">
        <v>1913</v>
      </c>
      <c r="C221" s="34" t="s">
        <v>829</v>
      </c>
      <c r="D221" s="71"/>
      <c r="E221" s="56"/>
      <c r="F221" s="73"/>
      <c r="H221" s="530"/>
    </row>
    <row r="222" spans="1:9">
      <c r="A222" s="55"/>
      <c r="B222" s="46"/>
      <c r="C222" s="34"/>
      <c r="D222" s="71"/>
      <c r="E222" s="56"/>
      <c r="F222" s="73"/>
      <c r="H222" s="530"/>
    </row>
    <row r="223" spans="1:9">
      <c r="A223" s="55"/>
      <c r="B223" s="89" t="s">
        <v>830</v>
      </c>
      <c r="C223" s="79"/>
      <c r="D223" s="71"/>
      <c r="E223" s="56"/>
      <c r="F223" s="73"/>
      <c r="H223" s="530"/>
    </row>
    <row r="224" spans="1:9">
      <c r="A224" s="55"/>
      <c r="B224" s="82"/>
      <c r="C224" s="79"/>
      <c r="D224" s="71"/>
      <c r="E224" s="56"/>
      <c r="F224" s="73"/>
      <c r="H224" s="530"/>
    </row>
    <row r="225" spans="1:8">
      <c r="A225" s="51"/>
      <c r="B225" s="45"/>
      <c r="C225" s="23" t="s">
        <v>1308</v>
      </c>
      <c r="D225" s="23" t="s">
        <v>1307</v>
      </c>
      <c r="E225" s="23" t="s">
        <v>1306</v>
      </c>
      <c r="F225" s="24" t="s">
        <v>1305</v>
      </c>
      <c r="H225" s="530"/>
    </row>
    <row r="226" spans="1:8">
      <c r="A226" s="60"/>
      <c r="B226" s="27"/>
      <c r="C226" s="25" t="s">
        <v>1399</v>
      </c>
      <c r="D226" s="25" t="s">
        <v>1399</v>
      </c>
      <c r="E226" s="25" t="s">
        <v>1399</v>
      </c>
      <c r="F226" s="26" t="s">
        <v>1399</v>
      </c>
      <c r="H226" s="530"/>
    </row>
    <row r="227" spans="1:8">
      <c r="G227" s="174"/>
      <c r="H227" s="530"/>
    </row>
    <row r="228" spans="1:8">
      <c r="E228" s="38" t="s">
        <v>1395</v>
      </c>
      <c r="F228" s="10"/>
      <c r="H228" s="530"/>
    </row>
    <row r="229" spans="1:8">
      <c r="A229" s="78" t="s">
        <v>1394</v>
      </c>
      <c r="B229" s="788" t="s">
        <v>1393</v>
      </c>
      <c r="C229" s="789"/>
      <c r="D229" s="47" t="s">
        <v>1392</v>
      </c>
      <c r="E229" s="178" t="s">
        <v>1391</v>
      </c>
      <c r="F229" s="78" t="s">
        <v>1390</v>
      </c>
      <c r="H229" s="530"/>
    </row>
    <row r="230" spans="1:8">
      <c r="A230" s="54">
        <v>13</v>
      </c>
      <c r="B230" s="773" t="s">
        <v>1591</v>
      </c>
      <c r="C230" s="774"/>
      <c r="D230" s="365"/>
      <c r="E230" s="447">
        <v>443.59</v>
      </c>
      <c r="F230" s="448">
        <f>SUM(D230*E230)</f>
        <v>0</v>
      </c>
      <c r="H230" s="530"/>
    </row>
    <row r="231" spans="1:8">
      <c r="A231" s="75"/>
      <c r="B231" s="46" t="s">
        <v>1913</v>
      </c>
      <c r="C231" s="71" t="s">
        <v>833</v>
      </c>
      <c r="D231" s="30" t="s">
        <v>1705</v>
      </c>
      <c r="E231" s="22"/>
      <c r="F231" s="50"/>
      <c r="H231" s="530"/>
    </row>
    <row r="232" spans="1:8">
      <c r="A232" s="75"/>
      <c r="B232" s="46" t="s">
        <v>1913</v>
      </c>
      <c r="C232" s="71" t="s">
        <v>547</v>
      </c>
      <c r="D232" s="30"/>
      <c r="E232" s="22"/>
      <c r="F232" s="50"/>
      <c r="H232" s="530"/>
    </row>
    <row r="233" spans="1:8">
      <c r="A233" s="75"/>
      <c r="B233" s="46" t="s">
        <v>1913</v>
      </c>
      <c r="C233" s="93" t="s">
        <v>548</v>
      </c>
      <c r="D233" s="30"/>
      <c r="E233" s="22"/>
      <c r="F233" s="50"/>
      <c r="H233" s="530"/>
    </row>
    <row r="234" spans="1:8">
      <c r="A234" s="40"/>
      <c r="C234" s="86"/>
      <c r="D234" s="30"/>
      <c r="E234" s="42"/>
      <c r="F234" s="43"/>
      <c r="H234" s="530"/>
    </row>
    <row r="235" spans="1:8">
      <c r="A235" s="40"/>
      <c r="B235" s="46"/>
      <c r="D235" s="30"/>
      <c r="E235" s="42"/>
      <c r="F235" s="43"/>
      <c r="H235" s="530"/>
    </row>
    <row r="236" spans="1:8">
      <c r="A236" s="65"/>
      <c r="B236" s="89"/>
      <c r="C236" s="102"/>
      <c r="D236" s="31"/>
      <c r="E236" s="56"/>
      <c r="F236" s="44"/>
      <c r="H236" s="530"/>
    </row>
    <row r="237" spans="1:8">
      <c r="A237" s="55"/>
      <c r="B237" s="46"/>
      <c r="C237" s="34"/>
      <c r="D237" s="71"/>
      <c r="E237" s="56"/>
      <c r="F237" s="73"/>
      <c r="H237" s="530"/>
    </row>
    <row r="238" spans="1:8">
      <c r="A238" s="55"/>
      <c r="C238" s="34"/>
      <c r="D238" s="71"/>
      <c r="E238" s="56"/>
      <c r="F238" s="73"/>
      <c r="H238" s="530"/>
    </row>
    <row r="239" spans="1:8">
      <c r="A239" s="55"/>
      <c r="B239" s="89" t="s">
        <v>549</v>
      </c>
      <c r="C239" s="34"/>
      <c r="D239" s="71"/>
      <c r="E239" s="56"/>
      <c r="F239" s="73"/>
      <c r="H239" s="530"/>
    </row>
    <row r="240" spans="1:8">
      <c r="A240" s="55"/>
      <c r="B240" s="46"/>
      <c r="C240" s="79"/>
      <c r="D240" s="71"/>
      <c r="E240" s="56"/>
      <c r="F240" s="73"/>
      <c r="H240" s="530"/>
    </row>
    <row r="241" spans="1:8">
      <c r="A241" s="51"/>
      <c r="B241" s="45"/>
      <c r="C241" s="23" t="s">
        <v>1308</v>
      </c>
      <c r="D241" s="23" t="s">
        <v>1307</v>
      </c>
      <c r="E241" s="23" t="s">
        <v>1306</v>
      </c>
      <c r="F241" s="24" t="s">
        <v>1305</v>
      </c>
      <c r="H241" s="530"/>
    </row>
    <row r="242" spans="1:8">
      <c r="A242" s="60"/>
      <c r="B242" s="27"/>
      <c r="C242" s="25" t="s">
        <v>1399</v>
      </c>
      <c r="D242" s="25" t="s">
        <v>1399</v>
      </c>
      <c r="E242" s="25" t="s">
        <v>1399</v>
      </c>
      <c r="F242" s="26" t="s">
        <v>1399</v>
      </c>
      <c r="H242" s="530"/>
    </row>
    <row r="243" spans="1:8">
      <c r="H243" s="530"/>
    </row>
    <row r="244" spans="1:8">
      <c r="E244" s="38" t="s">
        <v>1395</v>
      </c>
      <c r="F244" s="10"/>
      <c r="H244" s="530"/>
    </row>
    <row r="245" spans="1:8">
      <c r="A245" s="78" t="s">
        <v>1394</v>
      </c>
      <c r="B245" s="788" t="s">
        <v>1393</v>
      </c>
      <c r="C245" s="789"/>
      <c r="D245" s="47" t="s">
        <v>1392</v>
      </c>
      <c r="E245" s="178" t="s">
        <v>1391</v>
      </c>
      <c r="F245" s="78" t="s">
        <v>1390</v>
      </c>
      <c r="H245" s="530"/>
    </row>
    <row r="246" spans="1:8">
      <c r="A246" s="54">
        <v>14</v>
      </c>
      <c r="B246" s="773" t="s">
        <v>1018</v>
      </c>
      <c r="C246" s="774"/>
      <c r="D246" s="365"/>
      <c r="E246" s="447">
        <v>559.99</v>
      </c>
      <c r="F246" s="448">
        <f>SUM(D246*E246)</f>
        <v>0</v>
      </c>
      <c r="H246" s="530"/>
    </row>
    <row r="247" spans="1:8">
      <c r="A247" s="75"/>
      <c r="B247" s="46" t="s">
        <v>1913</v>
      </c>
      <c r="C247" s="71" t="s">
        <v>1019</v>
      </c>
      <c r="D247" s="30" t="s">
        <v>1705</v>
      </c>
      <c r="E247" s="22"/>
      <c r="F247" s="50"/>
      <c r="H247" s="530"/>
    </row>
    <row r="248" spans="1:8">
      <c r="A248" s="75"/>
      <c r="B248" s="46" t="s">
        <v>1913</v>
      </c>
      <c r="C248" s="71" t="s">
        <v>1020</v>
      </c>
      <c r="D248" s="30"/>
      <c r="E248" s="22"/>
      <c r="F248" s="50"/>
      <c r="H248" s="530"/>
    </row>
    <row r="249" spans="1:8">
      <c r="A249" s="75"/>
      <c r="B249" s="46" t="s">
        <v>1913</v>
      </c>
      <c r="C249" s="93" t="s">
        <v>1021</v>
      </c>
      <c r="D249" s="30"/>
      <c r="E249" s="22"/>
      <c r="F249" s="50"/>
      <c r="H249" s="530"/>
    </row>
    <row r="250" spans="1:8">
      <c r="A250" s="40"/>
      <c r="B250" s="46" t="s">
        <v>1913</v>
      </c>
      <c r="C250" s="86" t="s">
        <v>1022</v>
      </c>
      <c r="D250" s="30"/>
      <c r="E250" s="42"/>
      <c r="F250" s="43"/>
      <c r="H250" s="530"/>
    </row>
    <row r="251" spans="1:8">
      <c r="A251" s="40"/>
      <c r="B251" s="46"/>
      <c r="D251" s="30"/>
      <c r="E251" s="42"/>
      <c r="F251" s="43"/>
      <c r="H251" s="530"/>
    </row>
    <row r="252" spans="1:8">
      <c r="A252" s="65"/>
      <c r="B252" s="89"/>
      <c r="C252" s="102"/>
      <c r="D252" s="31"/>
      <c r="E252" s="56"/>
      <c r="F252" s="44"/>
      <c r="H252" s="530"/>
    </row>
    <row r="253" spans="1:8">
      <c r="A253" s="55"/>
      <c r="B253" s="46"/>
      <c r="C253" s="34"/>
      <c r="D253" s="71"/>
      <c r="E253" s="56"/>
      <c r="F253" s="73"/>
      <c r="H253" s="530"/>
    </row>
    <row r="254" spans="1:8">
      <c r="A254" s="55"/>
      <c r="B254" s="46"/>
      <c r="C254" s="34"/>
      <c r="D254" s="71"/>
      <c r="E254" s="56"/>
      <c r="F254" s="73"/>
      <c r="H254" s="530"/>
    </row>
    <row r="255" spans="1:8">
      <c r="A255" s="55"/>
      <c r="B255" s="89" t="s">
        <v>1668</v>
      </c>
      <c r="C255" s="34"/>
      <c r="D255" s="71"/>
      <c r="E255" s="56"/>
      <c r="F255" s="73"/>
      <c r="H255" s="530"/>
    </row>
    <row r="256" spans="1:8">
      <c r="A256" s="55"/>
      <c r="C256" s="79"/>
      <c r="D256" s="71"/>
      <c r="E256" s="56"/>
      <c r="F256" s="73"/>
      <c r="H256" s="530"/>
    </row>
    <row r="257" spans="1:8">
      <c r="A257" s="51"/>
      <c r="B257" s="45"/>
      <c r="C257" s="23" t="s">
        <v>1308</v>
      </c>
      <c r="D257" s="23" t="s">
        <v>1307</v>
      </c>
      <c r="E257" s="23" t="s">
        <v>1306</v>
      </c>
      <c r="F257" s="24" t="s">
        <v>1305</v>
      </c>
      <c r="H257" s="530"/>
    </row>
    <row r="258" spans="1:8">
      <c r="A258" s="60"/>
      <c r="B258" s="27"/>
      <c r="C258" s="25" t="s">
        <v>1023</v>
      </c>
      <c r="D258" s="25" t="s">
        <v>1399</v>
      </c>
      <c r="E258" s="25" t="s">
        <v>1399</v>
      </c>
      <c r="F258" s="26" t="s">
        <v>1399</v>
      </c>
      <c r="H258" s="530"/>
    </row>
    <row r="259" spans="1:8" ht="15" thickBot="1">
      <c r="H259" s="530"/>
    </row>
    <row r="260" spans="1:8" ht="15" thickBot="1">
      <c r="A260" s="301" t="s">
        <v>53</v>
      </c>
      <c r="B260" s="302"/>
      <c r="C260" s="302"/>
      <c r="D260" s="302"/>
      <c r="E260" s="302"/>
      <c r="F260" s="303"/>
      <c r="H260" s="530"/>
    </row>
    <row r="261" spans="1:8">
      <c r="A261" s="80"/>
      <c r="H261" s="530"/>
    </row>
    <row r="262" spans="1:8">
      <c r="E262" s="38" t="s">
        <v>1395</v>
      </c>
      <c r="H262" s="530"/>
    </row>
    <row r="263" spans="1:8">
      <c r="A263" s="78" t="s">
        <v>1394</v>
      </c>
      <c r="B263" s="788" t="s">
        <v>1393</v>
      </c>
      <c r="C263" s="789"/>
      <c r="D263" s="47" t="s">
        <v>1392</v>
      </c>
      <c r="E263" s="48" t="s">
        <v>1391</v>
      </c>
      <c r="F263" s="37" t="s">
        <v>1390</v>
      </c>
      <c r="H263" s="530"/>
    </row>
    <row r="264" spans="1:8">
      <c r="A264" s="54">
        <v>1</v>
      </c>
      <c r="B264" s="773" t="s">
        <v>1883</v>
      </c>
      <c r="C264" s="774"/>
      <c r="D264" s="365"/>
      <c r="E264" s="447">
        <v>113.8</v>
      </c>
      <c r="F264" s="448">
        <f>SUM(D264*E264)</f>
        <v>0</v>
      </c>
      <c r="H264" s="530"/>
    </row>
    <row r="265" spans="1:8">
      <c r="A265" s="75"/>
      <c r="B265" s="806" t="s">
        <v>1884</v>
      </c>
      <c r="C265" s="807"/>
      <c r="D265" s="30" t="s">
        <v>1705</v>
      </c>
      <c r="E265" s="22"/>
      <c r="F265" s="50"/>
      <c r="H265" s="530"/>
    </row>
    <row r="266" spans="1:8">
      <c r="A266" s="75"/>
      <c r="B266" s="46" t="s">
        <v>1913</v>
      </c>
      <c r="C266" s="71" t="s">
        <v>1885</v>
      </c>
      <c r="D266" s="30"/>
      <c r="E266" s="22"/>
      <c r="F266" s="50"/>
      <c r="H266" s="530"/>
    </row>
    <row r="267" spans="1:8">
      <c r="A267" s="75"/>
      <c r="B267" s="46" t="s">
        <v>1913</v>
      </c>
      <c r="C267" s="93" t="s">
        <v>1597</v>
      </c>
      <c r="D267" s="30"/>
      <c r="E267" s="22"/>
      <c r="F267" s="50"/>
      <c r="H267" s="530"/>
    </row>
    <row r="268" spans="1:8">
      <c r="A268" s="40"/>
      <c r="B268" s="46" t="s">
        <v>1913</v>
      </c>
      <c r="C268" s="86" t="s">
        <v>1598</v>
      </c>
      <c r="D268" s="30"/>
      <c r="E268" s="42"/>
      <c r="F268" s="43"/>
      <c r="H268" s="530"/>
    </row>
    <row r="269" spans="1:8">
      <c r="A269" s="40"/>
      <c r="B269" s="46" t="s">
        <v>1913</v>
      </c>
      <c r="C269" t="s">
        <v>1599</v>
      </c>
      <c r="D269" s="30"/>
      <c r="E269" s="42"/>
      <c r="F269" s="43"/>
      <c r="H269" s="530"/>
    </row>
    <row r="270" spans="1:8">
      <c r="A270" s="65"/>
      <c r="B270" s="89"/>
      <c r="C270" s="102"/>
      <c r="D270" s="31"/>
      <c r="E270" s="56"/>
      <c r="F270" s="44"/>
      <c r="H270" s="530"/>
    </row>
    <row r="271" spans="1:8">
      <c r="A271" s="55"/>
      <c r="B271" s="46"/>
      <c r="C271" s="34"/>
      <c r="D271" s="71"/>
      <c r="E271" s="56"/>
      <c r="F271" s="73"/>
      <c r="H271" s="530"/>
    </row>
    <row r="272" spans="1:8">
      <c r="A272" s="55"/>
      <c r="B272" s="46"/>
      <c r="C272" s="34"/>
      <c r="D272" s="71"/>
      <c r="E272" s="56"/>
      <c r="F272" s="73"/>
      <c r="H272" s="530"/>
    </row>
    <row r="273" spans="1:8">
      <c r="A273" s="55"/>
      <c r="B273" s="46"/>
      <c r="C273" s="34"/>
      <c r="D273" s="71"/>
      <c r="E273" s="56"/>
      <c r="F273" s="73"/>
      <c r="H273" s="530"/>
    </row>
    <row r="274" spans="1:8">
      <c r="A274" s="55"/>
      <c r="B274" s="79" t="s">
        <v>1641</v>
      </c>
      <c r="D274" s="71"/>
      <c r="E274" s="56"/>
      <c r="F274" s="73"/>
      <c r="H274" s="530"/>
    </row>
    <row r="275" spans="1:8">
      <c r="A275" s="51"/>
      <c r="B275" s="45"/>
      <c r="C275" s="23" t="s">
        <v>1308</v>
      </c>
      <c r="D275" s="23" t="s">
        <v>1307</v>
      </c>
      <c r="E275" s="23" t="s">
        <v>1306</v>
      </c>
      <c r="F275" s="24" t="s">
        <v>1305</v>
      </c>
      <c r="H275" s="530"/>
    </row>
    <row r="276" spans="1:8">
      <c r="A276" s="60"/>
      <c r="B276" s="27"/>
      <c r="C276" s="25" t="s">
        <v>1399</v>
      </c>
      <c r="D276" s="25" t="s">
        <v>1399</v>
      </c>
      <c r="E276" s="25" t="s">
        <v>1399</v>
      </c>
      <c r="F276" s="26" t="s">
        <v>1399</v>
      </c>
      <c r="H276" s="530"/>
    </row>
    <row r="277" spans="1:8">
      <c r="H277" s="530"/>
    </row>
    <row r="278" spans="1:8">
      <c r="E278" s="38" t="s">
        <v>1395</v>
      </c>
      <c r="H278" s="530"/>
    </row>
    <row r="279" spans="1:8">
      <c r="A279" s="78" t="s">
        <v>1394</v>
      </c>
      <c r="B279" s="788" t="s">
        <v>1393</v>
      </c>
      <c r="C279" s="789"/>
      <c r="D279" s="47" t="s">
        <v>1392</v>
      </c>
      <c r="E279" s="48" t="s">
        <v>1391</v>
      </c>
      <c r="F279" s="37" t="s">
        <v>1390</v>
      </c>
      <c r="H279" s="530"/>
    </row>
    <row r="280" spans="1:8">
      <c r="A280" s="54">
        <v>2</v>
      </c>
      <c r="B280" s="773" t="s">
        <v>1737</v>
      </c>
      <c r="C280" s="774"/>
      <c r="D280" s="365"/>
      <c r="E280" s="447">
        <v>155</v>
      </c>
      <c r="F280" s="448">
        <f>SUM(D280*E280)</f>
        <v>0</v>
      </c>
      <c r="H280" s="530"/>
    </row>
    <row r="281" spans="1:8">
      <c r="A281" s="75"/>
      <c r="B281" s="806" t="s">
        <v>1642</v>
      </c>
      <c r="C281" s="807"/>
      <c r="D281" s="30"/>
      <c r="E281" s="22"/>
      <c r="F281" s="50"/>
      <c r="H281" s="530"/>
    </row>
    <row r="282" spans="1:8">
      <c r="A282" s="75"/>
      <c r="B282" s="46" t="s">
        <v>1913</v>
      </c>
      <c r="C282" s="71" t="s">
        <v>1643</v>
      </c>
      <c r="D282" s="30"/>
      <c r="E282" s="22"/>
      <c r="F282" s="50"/>
      <c r="H282" s="530"/>
    </row>
    <row r="283" spans="1:8">
      <c r="A283" s="75"/>
      <c r="B283" s="46" t="s">
        <v>1913</v>
      </c>
      <c r="C283" s="93" t="s">
        <v>1644</v>
      </c>
      <c r="D283" s="30"/>
      <c r="E283" s="22"/>
      <c r="F283" s="50"/>
      <c r="H283" s="530"/>
    </row>
    <row r="284" spans="1:8">
      <c r="A284" s="40"/>
      <c r="B284" s="46" t="s">
        <v>1913</v>
      </c>
      <c r="C284" s="86" t="s">
        <v>1645</v>
      </c>
      <c r="D284" s="30"/>
      <c r="E284" s="42"/>
      <c r="F284" s="43"/>
      <c r="H284" s="530"/>
    </row>
    <row r="285" spans="1:8">
      <c r="A285" s="40"/>
      <c r="B285" s="46" t="s">
        <v>1913</v>
      </c>
      <c r="C285" t="s">
        <v>1646</v>
      </c>
      <c r="D285" s="30"/>
      <c r="E285" s="42"/>
      <c r="F285" s="43"/>
      <c r="H285" s="530"/>
    </row>
    <row r="286" spans="1:8">
      <c r="A286" s="65"/>
      <c r="B286" s="46" t="s">
        <v>1913</v>
      </c>
      <c r="C286" s="102" t="s">
        <v>1647</v>
      </c>
      <c r="D286" s="31"/>
      <c r="E286" s="56"/>
      <c r="F286" s="44"/>
      <c r="H286" s="530"/>
    </row>
    <row r="287" spans="1:8">
      <c r="A287" s="55"/>
      <c r="B287" s="46"/>
      <c r="C287" s="34"/>
      <c r="D287" s="71"/>
      <c r="E287" s="56"/>
      <c r="F287" s="73"/>
      <c r="H287" s="530"/>
    </row>
    <row r="288" spans="1:8">
      <c r="A288" s="55"/>
      <c r="B288" s="46"/>
      <c r="C288" s="34"/>
      <c r="D288" s="71"/>
      <c r="E288" s="56"/>
      <c r="F288" s="73"/>
      <c r="H288" s="530"/>
    </row>
    <row r="289" spans="1:8">
      <c r="A289" s="55"/>
      <c r="B289" s="46"/>
      <c r="C289" s="34"/>
      <c r="D289" s="71"/>
      <c r="E289" s="56"/>
      <c r="F289" s="73"/>
      <c r="H289" s="530"/>
    </row>
    <row r="290" spans="1:8">
      <c r="A290" s="55"/>
      <c r="B290" s="79" t="s">
        <v>1736</v>
      </c>
      <c r="D290" s="71"/>
      <c r="E290" s="56"/>
      <c r="F290" s="73"/>
      <c r="H290" s="530"/>
    </row>
    <row r="291" spans="1:8">
      <c r="A291" s="51"/>
      <c r="B291" s="45"/>
      <c r="C291" s="23" t="s">
        <v>1308</v>
      </c>
      <c r="D291" s="23" t="s">
        <v>1307</v>
      </c>
      <c r="E291" s="23" t="s">
        <v>1306</v>
      </c>
      <c r="F291" s="24" t="s">
        <v>1305</v>
      </c>
      <c r="H291" s="530"/>
    </row>
    <row r="292" spans="1:8">
      <c r="A292" s="60"/>
      <c r="B292" s="27"/>
      <c r="C292" s="25" t="s">
        <v>1399</v>
      </c>
      <c r="D292" s="25" t="s">
        <v>1399</v>
      </c>
      <c r="E292" s="25" t="s">
        <v>1399</v>
      </c>
      <c r="F292" s="26" t="s">
        <v>1399</v>
      </c>
      <c r="H292" s="530"/>
    </row>
    <row r="293" spans="1:8">
      <c r="H293" s="530"/>
    </row>
    <row r="294" spans="1:8">
      <c r="E294" s="38" t="s">
        <v>1395</v>
      </c>
      <c r="H294" s="530"/>
    </row>
    <row r="295" spans="1:8">
      <c r="A295" s="78" t="s">
        <v>1394</v>
      </c>
      <c r="B295" s="788" t="s">
        <v>1393</v>
      </c>
      <c r="C295" s="789"/>
      <c r="D295" s="47" t="s">
        <v>1392</v>
      </c>
      <c r="E295" s="48" t="s">
        <v>1391</v>
      </c>
      <c r="F295" s="37" t="s">
        <v>1390</v>
      </c>
      <c r="H295" s="530"/>
    </row>
    <row r="296" spans="1:8">
      <c r="A296" s="54">
        <v>3</v>
      </c>
      <c r="B296" s="773" t="s">
        <v>852</v>
      </c>
      <c r="C296" s="774"/>
      <c r="D296" s="365"/>
      <c r="E296" s="447">
        <v>210</v>
      </c>
      <c r="F296" s="448">
        <f>SUM(D296*E296)</f>
        <v>0</v>
      </c>
      <c r="H296" s="530"/>
    </row>
    <row r="297" spans="1:8">
      <c r="A297" s="75"/>
      <c r="B297" s="806" t="s">
        <v>1642</v>
      </c>
      <c r="C297" s="807"/>
      <c r="D297" s="30" t="s">
        <v>1705</v>
      </c>
      <c r="E297" s="22"/>
      <c r="F297" s="50"/>
      <c r="H297" s="530"/>
    </row>
    <row r="298" spans="1:8">
      <c r="A298" s="75"/>
      <c r="B298" s="46" t="s">
        <v>1913</v>
      </c>
      <c r="C298" s="71" t="s">
        <v>1738</v>
      </c>
      <c r="D298" s="30"/>
      <c r="E298" s="22"/>
      <c r="F298" s="50"/>
      <c r="H298" s="530"/>
    </row>
    <row r="299" spans="1:8">
      <c r="A299" s="75"/>
      <c r="B299" s="46" t="s">
        <v>1913</v>
      </c>
      <c r="C299" s="93" t="s">
        <v>1739</v>
      </c>
      <c r="D299" s="30"/>
      <c r="E299" s="22"/>
      <c r="F299" s="50"/>
      <c r="H299" s="530"/>
    </row>
    <row r="300" spans="1:8">
      <c r="A300" s="40"/>
      <c r="B300" s="46" t="s">
        <v>1913</v>
      </c>
      <c r="C300" s="86" t="s">
        <v>1740</v>
      </c>
      <c r="D300" s="30"/>
      <c r="E300" s="42"/>
      <c r="F300" s="43"/>
      <c r="H300" s="530"/>
    </row>
    <row r="301" spans="1:8">
      <c r="A301" s="40"/>
      <c r="B301" s="46" t="s">
        <v>1913</v>
      </c>
      <c r="C301" t="s">
        <v>1741</v>
      </c>
      <c r="D301" s="30"/>
      <c r="E301" s="42"/>
      <c r="F301" s="43"/>
      <c r="H301" s="530"/>
    </row>
    <row r="302" spans="1:8">
      <c r="A302" s="65"/>
      <c r="B302" s="89"/>
      <c r="C302" s="102"/>
      <c r="D302" s="31"/>
      <c r="E302" s="56"/>
      <c r="F302" s="44"/>
      <c r="H302" s="530"/>
    </row>
    <row r="303" spans="1:8">
      <c r="A303" s="55"/>
      <c r="B303" s="46"/>
      <c r="C303" s="34"/>
      <c r="D303" s="71"/>
      <c r="E303" s="56"/>
      <c r="F303" s="73"/>
      <c r="H303" s="530"/>
    </row>
    <row r="304" spans="1:8">
      <c r="A304" s="55"/>
      <c r="B304" s="46"/>
      <c r="C304" s="34"/>
      <c r="D304" s="71"/>
      <c r="E304" s="56"/>
      <c r="F304" s="73"/>
      <c r="H304" s="530"/>
    </row>
    <row r="305" spans="1:8">
      <c r="A305" s="55"/>
      <c r="B305" s="79" t="s">
        <v>803</v>
      </c>
      <c r="D305" s="71"/>
      <c r="E305" s="56"/>
      <c r="F305" s="73"/>
      <c r="H305" s="530"/>
    </row>
    <row r="306" spans="1:8">
      <c r="A306" s="51"/>
      <c r="B306" s="45"/>
      <c r="C306" s="23" t="s">
        <v>1308</v>
      </c>
      <c r="D306" s="23" t="s">
        <v>1307</v>
      </c>
      <c r="E306" s="23" t="s">
        <v>1306</v>
      </c>
      <c r="F306" s="24" t="s">
        <v>1305</v>
      </c>
      <c r="H306" s="530"/>
    </row>
    <row r="307" spans="1:8">
      <c r="A307" s="60"/>
      <c r="B307" s="27"/>
      <c r="C307" s="25" t="s">
        <v>1399</v>
      </c>
      <c r="D307" s="25" t="s">
        <v>1399</v>
      </c>
      <c r="E307" s="25" t="s">
        <v>1399</v>
      </c>
      <c r="F307" s="26" t="s">
        <v>1399</v>
      </c>
      <c r="H307" s="530"/>
    </row>
    <row r="308" spans="1:8">
      <c r="A308" s="31"/>
      <c r="B308" s="81"/>
      <c r="C308" s="23"/>
      <c r="D308" s="23"/>
      <c r="E308" s="23"/>
      <c r="F308" s="23"/>
      <c r="H308" s="530"/>
    </row>
    <row r="309" spans="1:8">
      <c r="E309" s="38" t="s">
        <v>1395</v>
      </c>
      <c r="H309" s="530"/>
    </row>
    <row r="310" spans="1:8">
      <c r="A310" s="78" t="s">
        <v>1394</v>
      </c>
      <c r="B310" s="788" t="s">
        <v>1393</v>
      </c>
      <c r="C310" s="789"/>
      <c r="D310" s="47" t="s">
        <v>1392</v>
      </c>
      <c r="E310" s="48" t="s">
        <v>1391</v>
      </c>
      <c r="F310" s="37" t="s">
        <v>1390</v>
      </c>
      <c r="H310" s="530"/>
    </row>
    <row r="311" spans="1:8">
      <c r="A311" s="54">
        <v>4</v>
      </c>
      <c r="B311" s="773" t="s">
        <v>805</v>
      </c>
      <c r="C311" s="774"/>
      <c r="D311" s="365"/>
      <c r="E311" s="447">
        <v>139</v>
      </c>
      <c r="F311" s="448">
        <f>SUM(D311*E311)</f>
        <v>0</v>
      </c>
      <c r="H311" s="530"/>
    </row>
    <row r="312" spans="1:8">
      <c r="A312" s="75"/>
      <c r="B312" s="46" t="s">
        <v>1913</v>
      </c>
      <c r="C312" s="71" t="s">
        <v>806</v>
      </c>
      <c r="D312" s="30" t="s">
        <v>1705</v>
      </c>
      <c r="E312" s="22"/>
      <c r="F312" s="50"/>
      <c r="H312" s="530"/>
    </row>
    <row r="313" spans="1:8">
      <c r="A313" s="75"/>
      <c r="B313" s="46" t="s">
        <v>1913</v>
      </c>
      <c r="C313" s="71" t="s">
        <v>807</v>
      </c>
      <c r="D313" s="30"/>
      <c r="E313" s="22"/>
      <c r="F313" s="50"/>
      <c r="H313" s="530"/>
    </row>
    <row r="314" spans="1:8">
      <c r="A314" s="75"/>
      <c r="B314" s="46"/>
      <c r="C314" s="93" t="s">
        <v>808</v>
      </c>
      <c r="D314" s="30"/>
      <c r="E314" s="22"/>
      <c r="F314" s="50"/>
      <c r="H314" s="530"/>
    </row>
    <row r="315" spans="1:8">
      <c r="A315" s="40"/>
      <c r="B315" s="46" t="s">
        <v>1913</v>
      </c>
      <c r="C315" s="86" t="s">
        <v>809</v>
      </c>
      <c r="D315" s="30"/>
      <c r="E315" s="42"/>
      <c r="F315" s="43"/>
      <c r="H315" s="530"/>
    </row>
    <row r="316" spans="1:8">
      <c r="A316" s="40"/>
      <c r="B316" s="46" t="s">
        <v>1913</v>
      </c>
      <c r="C316" t="s">
        <v>811</v>
      </c>
      <c r="D316" s="30"/>
      <c r="E316" s="42"/>
      <c r="F316" s="43"/>
      <c r="H316" s="530"/>
    </row>
    <row r="317" spans="1:8">
      <c r="A317" s="65"/>
      <c r="B317" s="46"/>
      <c r="C317" s="102" t="s">
        <v>810</v>
      </c>
      <c r="D317" s="31"/>
      <c r="E317" s="56"/>
      <c r="F317" s="44"/>
      <c r="H317" s="530"/>
    </row>
    <row r="318" spans="1:8">
      <c r="A318" s="55"/>
      <c r="B318" s="46" t="s">
        <v>1913</v>
      </c>
      <c r="C318" s="34"/>
      <c r="D318" s="71"/>
      <c r="E318" s="56"/>
      <c r="F318" s="73"/>
      <c r="H318" s="530"/>
    </row>
    <row r="319" spans="1:8">
      <c r="A319" s="55"/>
      <c r="B319" s="46"/>
      <c r="C319" s="34"/>
      <c r="D319" s="71"/>
      <c r="E319" s="56"/>
      <c r="F319" s="73"/>
      <c r="H319" s="530"/>
    </row>
    <row r="320" spans="1:8">
      <c r="A320" s="55"/>
      <c r="B320" s="46"/>
      <c r="C320" s="34"/>
      <c r="D320" s="71"/>
      <c r="E320" s="56"/>
      <c r="F320" s="73"/>
      <c r="H320" s="530"/>
    </row>
    <row r="321" spans="1:8">
      <c r="A321" s="55"/>
      <c r="B321" s="79" t="s">
        <v>804</v>
      </c>
      <c r="D321" s="71"/>
      <c r="E321" s="56"/>
      <c r="F321" s="73"/>
      <c r="H321" s="530"/>
    </row>
    <row r="322" spans="1:8">
      <c r="A322" s="51"/>
      <c r="B322" s="45"/>
      <c r="C322" s="23" t="s">
        <v>1308</v>
      </c>
      <c r="D322" s="23" t="s">
        <v>1307</v>
      </c>
      <c r="E322" s="23" t="s">
        <v>1306</v>
      </c>
      <c r="F322" s="24" t="s">
        <v>1305</v>
      </c>
      <c r="H322" s="530"/>
    </row>
    <row r="323" spans="1:8">
      <c r="A323" s="60"/>
      <c r="B323" s="27"/>
      <c r="C323" s="25" t="s">
        <v>1399</v>
      </c>
      <c r="D323" s="25" t="s">
        <v>1399</v>
      </c>
      <c r="E323" s="25" t="s">
        <v>1399</v>
      </c>
      <c r="F323" s="26" t="s">
        <v>1399</v>
      </c>
      <c r="H323" s="530"/>
    </row>
    <row r="324" spans="1:8">
      <c r="A324" s="31"/>
      <c r="B324" s="81"/>
      <c r="C324" s="23"/>
      <c r="D324" s="23"/>
      <c r="E324" s="23"/>
      <c r="F324" s="23"/>
      <c r="H324" s="530"/>
    </row>
    <row r="325" spans="1:8">
      <c r="E325" s="38" t="s">
        <v>1395</v>
      </c>
      <c r="H325" s="530"/>
    </row>
    <row r="326" spans="1:8">
      <c r="A326" s="78" t="s">
        <v>1394</v>
      </c>
      <c r="B326" s="788" t="s">
        <v>1393</v>
      </c>
      <c r="C326" s="789"/>
      <c r="D326" s="47" t="s">
        <v>1392</v>
      </c>
      <c r="E326" s="48" t="s">
        <v>1391</v>
      </c>
      <c r="F326" s="37" t="s">
        <v>1390</v>
      </c>
      <c r="H326" s="530"/>
    </row>
    <row r="327" spans="1:8">
      <c r="A327" s="54">
        <v>5</v>
      </c>
      <c r="B327" s="773" t="s">
        <v>622</v>
      </c>
      <c r="C327" s="774"/>
      <c r="D327" s="365"/>
      <c r="E327" s="447">
        <v>80</v>
      </c>
      <c r="F327" s="448">
        <f>SUM(D327*E327)</f>
        <v>0</v>
      </c>
      <c r="H327" s="530"/>
    </row>
    <row r="328" spans="1:8">
      <c r="A328" s="75"/>
      <c r="B328" s="806" t="s">
        <v>623</v>
      </c>
      <c r="C328" s="807"/>
      <c r="D328" s="30"/>
      <c r="E328" s="22"/>
      <c r="F328" s="50"/>
      <c r="H328" s="530"/>
    </row>
    <row r="329" spans="1:8">
      <c r="A329" s="75"/>
      <c r="B329" s="46" t="s">
        <v>1913</v>
      </c>
      <c r="C329" s="71" t="s">
        <v>1249</v>
      </c>
      <c r="D329" s="30"/>
      <c r="E329" s="22"/>
      <c r="F329" s="50"/>
      <c r="H329" s="530"/>
    </row>
    <row r="330" spans="1:8">
      <c r="A330" s="75"/>
      <c r="B330" s="46" t="s">
        <v>1913</v>
      </c>
      <c r="C330" s="93" t="s">
        <v>1250</v>
      </c>
      <c r="D330" s="30"/>
      <c r="E330" s="22"/>
      <c r="F330" s="50"/>
      <c r="H330" s="530"/>
    </row>
    <row r="331" spans="1:8">
      <c r="A331" s="40"/>
      <c r="B331" s="46" t="s">
        <v>1913</v>
      </c>
      <c r="C331" s="86" t="s">
        <v>1251</v>
      </c>
      <c r="D331" s="30"/>
      <c r="E331" s="42"/>
      <c r="F331" s="43"/>
      <c r="H331" s="530"/>
    </row>
    <row r="332" spans="1:8">
      <c r="A332" s="40"/>
      <c r="B332" s="46" t="s">
        <v>1913</v>
      </c>
      <c r="C332" t="s">
        <v>1252</v>
      </c>
      <c r="D332" s="30"/>
      <c r="E332" s="42"/>
      <c r="F332" s="43"/>
      <c r="H332" s="530"/>
    </row>
    <row r="333" spans="1:8">
      <c r="A333" s="65"/>
      <c r="B333" s="89"/>
      <c r="C333" s="102"/>
      <c r="D333" s="31"/>
      <c r="E333" s="56"/>
      <c r="F333" s="44"/>
      <c r="H333" s="530"/>
    </row>
    <row r="334" spans="1:8">
      <c r="A334" s="55"/>
      <c r="B334" s="79" t="s">
        <v>1253</v>
      </c>
      <c r="D334" s="71"/>
      <c r="E334" s="56"/>
      <c r="F334" s="73"/>
      <c r="H334" s="530"/>
    </row>
    <row r="335" spans="1:8">
      <c r="A335" s="51"/>
      <c r="B335" s="45"/>
      <c r="C335" s="23" t="s">
        <v>1308</v>
      </c>
      <c r="D335" s="23" t="s">
        <v>1307</v>
      </c>
      <c r="E335" s="23" t="s">
        <v>1306</v>
      </c>
      <c r="F335" s="24" t="s">
        <v>1305</v>
      </c>
      <c r="H335" s="530"/>
    </row>
    <row r="336" spans="1:8">
      <c r="A336" s="60"/>
      <c r="B336" s="27"/>
      <c r="C336" s="25" t="s">
        <v>1399</v>
      </c>
      <c r="D336" s="25" t="s">
        <v>1399</v>
      </c>
      <c r="E336" s="25" t="s">
        <v>1399</v>
      </c>
      <c r="F336" s="26" t="s">
        <v>1399</v>
      </c>
      <c r="H336" s="530"/>
    </row>
    <row r="337" spans="1:8">
      <c r="H337" s="530"/>
    </row>
    <row r="338" spans="1:8">
      <c r="E338" s="38" t="s">
        <v>1395</v>
      </c>
      <c r="H338" s="530"/>
    </row>
    <row r="339" spans="1:8">
      <c r="A339" s="78" t="s">
        <v>1394</v>
      </c>
      <c r="B339" s="788" t="s">
        <v>1393</v>
      </c>
      <c r="C339" s="789"/>
      <c r="D339" s="47" t="s">
        <v>1392</v>
      </c>
      <c r="E339" s="48" t="s">
        <v>1391</v>
      </c>
      <c r="F339" s="37" t="s">
        <v>1390</v>
      </c>
      <c r="H339" s="530"/>
    </row>
    <row r="340" spans="1:8">
      <c r="A340" s="54">
        <v>6</v>
      </c>
      <c r="B340" s="773" t="s">
        <v>1254</v>
      </c>
      <c r="C340" s="774"/>
      <c r="D340" s="365"/>
      <c r="E340" s="447">
        <v>315</v>
      </c>
      <c r="F340" s="448">
        <f>SUM(D340*E340)</f>
        <v>0</v>
      </c>
      <c r="H340" s="530"/>
    </row>
    <row r="341" spans="1:8">
      <c r="A341" s="75"/>
      <c r="B341" s="806" t="s">
        <v>623</v>
      </c>
      <c r="C341" s="807"/>
      <c r="D341" s="30" t="s">
        <v>1705</v>
      </c>
      <c r="E341" s="22"/>
      <c r="F341" s="50"/>
      <c r="H341" s="530"/>
    </row>
    <row r="342" spans="1:8">
      <c r="A342" s="75"/>
      <c r="B342" s="46" t="s">
        <v>1913</v>
      </c>
      <c r="C342" s="71" t="s">
        <v>1255</v>
      </c>
      <c r="D342" s="30"/>
      <c r="E342" s="22"/>
      <c r="F342" s="50"/>
      <c r="H342" s="530"/>
    </row>
    <row r="343" spans="1:8">
      <c r="A343" s="75"/>
      <c r="B343" s="46" t="s">
        <v>1913</v>
      </c>
      <c r="C343" s="93" t="s">
        <v>1256</v>
      </c>
      <c r="D343" s="30"/>
      <c r="E343" s="22"/>
      <c r="F343" s="50"/>
      <c r="H343" s="530"/>
    </row>
    <row r="344" spans="1:8">
      <c r="A344" s="40"/>
      <c r="B344" s="46" t="s">
        <v>1913</v>
      </c>
      <c r="C344" s="86" t="s">
        <v>1257</v>
      </c>
      <c r="D344" s="30"/>
      <c r="E344" s="42"/>
      <c r="F344" s="43"/>
      <c r="H344" s="530"/>
    </row>
    <row r="345" spans="1:8">
      <c r="A345" s="40"/>
      <c r="B345" s="46" t="s">
        <v>1913</v>
      </c>
      <c r="C345" t="s">
        <v>1258</v>
      </c>
      <c r="D345" s="30"/>
      <c r="E345" s="42"/>
      <c r="F345" s="43"/>
      <c r="H345" s="530"/>
    </row>
    <row r="346" spans="1:8">
      <c r="A346" s="65"/>
      <c r="B346" s="46" t="s">
        <v>1913</v>
      </c>
      <c r="C346" s="102" t="s">
        <v>1259</v>
      </c>
      <c r="D346" s="31"/>
      <c r="E346" s="56"/>
      <c r="F346" s="44"/>
      <c r="H346" s="530"/>
    </row>
    <row r="347" spans="1:8">
      <c r="A347" s="55"/>
      <c r="B347" s="46" t="s">
        <v>1913</v>
      </c>
      <c r="C347" s="34" t="s">
        <v>1260</v>
      </c>
      <c r="D347" s="71"/>
      <c r="E347" s="56"/>
      <c r="F347" s="73"/>
      <c r="H347" s="530"/>
    </row>
    <row r="348" spans="1:8">
      <c r="A348" s="55"/>
      <c r="B348" s="46" t="s">
        <v>1913</v>
      </c>
      <c r="C348" s="34" t="s">
        <v>1261</v>
      </c>
      <c r="D348" s="71"/>
      <c r="E348" s="56"/>
      <c r="F348" s="73"/>
      <c r="H348" s="530"/>
    </row>
    <row r="349" spans="1:8">
      <c r="A349" s="55"/>
      <c r="B349" s="46" t="s">
        <v>1913</v>
      </c>
      <c r="C349" s="34" t="s">
        <v>1262</v>
      </c>
      <c r="D349" s="71"/>
      <c r="E349" s="56"/>
      <c r="F349" s="73"/>
      <c r="H349" s="530"/>
    </row>
    <row r="350" spans="1:8">
      <c r="A350" s="55"/>
      <c r="B350" s="46" t="s">
        <v>1913</v>
      </c>
      <c r="C350" s="34" t="s">
        <v>1863</v>
      </c>
      <c r="D350" s="71"/>
      <c r="E350" s="56"/>
      <c r="F350" s="73"/>
      <c r="H350" s="530"/>
    </row>
    <row r="351" spans="1:8">
      <c r="A351" s="55"/>
      <c r="B351" s="46" t="s">
        <v>1913</v>
      </c>
      <c r="C351" s="34" t="s">
        <v>1864</v>
      </c>
      <c r="D351" s="71"/>
      <c r="E351" s="56"/>
      <c r="F351" s="73"/>
      <c r="H351" s="530"/>
    </row>
    <row r="352" spans="1:8">
      <c r="A352" s="55"/>
      <c r="B352" s="46" t="s">
        <v>1913</v>
      </c>
      <c r="C352" s="34" t="s">
        <v>1865</v>
      </c>
      <c r="D352" s="71"/>
      <c r="E352" s="56"/>
      <c r="F352" s="73"/>
      <c r="H352" s="530"/>
    </row>
    <row r="353" spans="1:8">
      <c r="A353" s="55"/>
      <c r="B353" s="46"/>
      <c r="C353" s="34"/>
      <c r="D353" s="71"/>
      <c r="E353" s="56"/>
      <c r="F353" s="73"/>
      <c r="H353" s="530"/>
    </row>
    <row r="354" spans="1:8">
      <c r="A354" s="55"/>
      <c r="B354" s="79" t="s">
        <v>1274</v>
      </c>
      <c r="D354" s="71"/>
      <c r="E354" s="56"/>
      <c r="F354" s="73"/>
      <c r="H354" s="530"/>
    </row>
    <row r="355" spans="1:8">
      <c r="A355" s="51"/>
      <c r="B355" s="45"/>
      <c r="C355" s="23" t="s">
        <v>1308</v>
      </c>
      <c r="D355" s="23" t="s">
        <v>1307</v>
      </c>
      <c r="E355" s="23" t="s">
        <v>1306</v>
      </c>
      <c r="F355" s="24" t="s">
        <v>1305</v>
      </c>
      <c r="H355" s="530"/>
    </row>
    <row r="356" spans="1:8">
      <c r="A356" s="60"/>
      <c r="B356" s="27"/>
      <c r="C356" s="25" t="s">
        <v>1399</v>
      </c>
      <c r="D356" s="25" t="s">
        <v>1399</v>
      </c>
      <c r="E356" s="25" t="s">
        <v>1399</v>
      </c>
      <c r="F356" s="26" t="s">
        <v>1399</v>
      </c>
      <c r="H356" s="530"/>
    </row>
    <row r="357" spans="1:8">
      <c r="A357" s="31"/>
      <c r="B357" s="81"/>
      <c r="C357" s="23"/>
      <c r="D357" s="23"/>
      <c r="E357" s="23"/>
      <c r="F357" s="23"/>
      <c r="H357" s="530"/>
    </row>
    <row r="358" spans="1:8">
      <c r="E358" s="38" t="s">
        <v>1395</v>
      </c>
      <c r="F358" s="10"/>
      <c r="H358" s="530"/>
    </row>
    <row r="359" spans="1:8">
      <c r="A359" s="78" t="s">
        <v>1394</v>
      </c>
      <c r="B359" s="788" t="s">
        <v>1393</v>
      </c>
      <c r="C359" s="789"/>
      <c r="D359" s="47" t="s">
        <v>1392</v>
      </c>
      <c r="E359" s="48" t="s">
        <v>1391</v>
      </c>
      <c r="F359" s="114" t="s">
        <v>1390</v>
      </c>
      <c r="H359" s="530"/>
    </row>
    <row r="360" spans="1:8">
      <c r="A360" s="54">
        <v>7</v>
      </c>
      <c r="B360" s="773" t="s">
        <v>1276</v>
      </c>
      <c r="C360" s="774"/>
      <c r="D360" s="365"/>
      <c r="E360" s="447">
        <v>117</v>
      </c>
      <c r="F360" s="448">
        <f>SUM(D360*E360)</f>
        <v>0</v>
      </c>
      <c r="H360" s="530"/>
    </row>
    <row r="361" spans="1:8">
      <c r="A361" s="75"/>
      <c r="B361" s="113" t="s">
        <v>623</v>
      </c>
      <c r="C361" s="79"/>
      <c r="D361" s="112"/>
      <c r="E361" s="22"/>
      <c r="F361" s="50"/>
      <c r="H361" s="530"/>
    </row>
    <row r="362" spans="1:8">
      <c r="A362" s="75"/>
      <c r="B362" s="46" t="s">
        <v>1913</v>
      </c>
      <c r="C362" s="71" t="s">
        <v>1275</v>
      </c>
      <c r="D362" s="30" t="s">
        <v>1705</v>
      </c>
      <c r="E362" s="22"/>
      <c r="F362" s="50"/>
      <c r="H362" s="530"/>
    </row>
    <row r="363" spans="1:8">
      <c r="A363" s="75"/>
      <c r="B363" s="46" t="s">
        <v>1913</v>
      </c>
      <c r="C363" s="93" t="s">
        <v>1278</v>
      </c>
      <c r="D363" s="30"/>
      <c r="E363" s="22"/>
      <c r="F363" s="50"/>
      <c r="H363" s="530"/>
    </row>
    <row r="364" spans="1:8">
      <c r="A364" s="75"/>
      <c r="B364" s="46" t="s">
        <v>1913</v>
      </c>
      <c r="C364" s="71" t="s">
        <v>1277</v>
      </c>
      <c r="D364" s="30"/>
      <c r="E364" s="22"/>
      <c r="F364" s="50"/>
      <c r="H364" s="530"/>
    </row>
    <row r="365" spans="1:8">
      <c r="A365" s="40"/>
      <c r="B365" s="46"/>
      <c r="D365" s="30"/>
      <c r="E365" s="42"/>
      <c r="F365" s="43"/>
      <c r="H365" s="530"/>
    </row>
    <row r="366" spans="1:8">
      <c r="A366" s="40"/>
      <c r="B366" s="46"/>
      <c r="D366" s="30"/>
      <c r="E366" s="42"/>
      <c r="F366" s="43"/>
      <c r="H366" s="530"/>
    </row>
    <row r="367" spans="1:8">
      <c r="A367" s="65"/>
      <c r="B367" s="89"/>
      <c r="C367" s="102"/>
      <c r="D367" s="31"/>
      <c r="E367" s="56"/>
      <c r="F367" s="44"/>
      <c r="H367" s="530"/>
    </row>
    <row r="368" spans="1:8">
      <c r="A368" s="55"/>
      <c r="B368" s="46"/>
      <c r="C368" s="34"/>
      <c r="D368" s="71"/>
      <c r="E368" s="56"/>
      <c r="F368" s="73"/>
      <c r="H368" s="530"/>
    </row>
    <row r="369" spans="1:8">
      <c r="A369" s="55"/>
      <c r="B369" s="46"/>
      <c r="C369" s="34"/>
      <c r="D369" s="71"/>
      <c r="E369" s="56"/>
      <c r="F369" s="73"/>
      <c r="H369" s="530"/>
    </row>
    <row r="370" spans="1:8">
      <c r="A370" s="55"/>
      <c r="B370" s="79" t="s">
        <v>1641</v>
      </c>
      <c r="D370" s="71"/>
      <c r="E370" s="56"/>
      <c r="F370" s="73"/>
      <c r="H370" s="530"/>
    </row>
    <row r="371" spans="1:8">
      <c r="A371" s="51"/>
      <c r="B371" s="45"/>
      <c r="C371" s="23" t="s">
        <v>1308</v>
      </c>
      <c r="D371" s="23" t="s">
        <v>1307</v>
      </c>
      <c r="E371" s="23" t="s">
        <v>1306</v>
      </c>
      <c r="F371" s="24" t="s">
        <v>1305</v>
      </c>
      <c r="H371" s="530"/>
    </row>
    <row r="372" spans="1:8">
      <c r="A372" s="60"/>
      <c r="B372" s="27"/>
      <c r="C372" s="25" t="s">
        <v>1399</v>
      </c>
      <c r="D372" s="25" t="s">
        <v>1399</v>
      </c>
      <c r="E372" s="25" t="s">
        <v>1399</v>
      </c>
      <c r="F372" s="26" t="s">
        <v>1399</v>
      </c>
      <c r="H372" s="530"/>
    </row>
    <row r="373" spans="1:8">
      <c r="A373" s="31"/>
      <c r="B373" s="81"/>
      <c r="C373" s="23"/>
      <c r="D373" s="23"/>
      <c r="E373" s="23"/>
      <c r="F373" s="25"/>
      <c r="H373" s="530"/>
    </row>
    <row r="374" spans="1:8">
      <c r="E374" s="38" t="s">
        <v>1395</v>
      </c>
      <c r="H374" s="530"/>
    </row>
    <row r="375" spans="1:8">
      <c r="A375" s="78" t="s">
        <v>1394</v>
      </c>
      <c r="B375" s="788" t="s">
        <v>1393</v>
      </c>
      <c r="C375" s="789"/>
      <c r="D375" s="47" t="s">
        <v>1392</v>
      </c>
      <c r="E375" s="48" t="s">
        <v>1391</v>
      </c>
      <c r="F375" s="37" t="s">
        <v>1390</v>
      </c>
      <c r="H375" s="530"/>
    </row>
    <row r="376" spans="1:8">
      <c r="A376" s="54">
        <v>8</v>
      </c>
      <c r="B376" s="773" t="s">
        <v>1290</v>
      </c>
      <c r="C376" s="774"/>
      <c r="D376" s="365"/>
      <c r="E376" s="447">
        <v>26.95</v>
      </c>
      <c r="F376" s="448">
        <f>SUM(D376*E376)</f>
        <v>0</v>
      </c>
      <c r="H376" s="530"/>
    </row>
    <row r="377" spans="1:8">
      <c r="A377" s="75"/>
      <c r="B377" s="46" t="s">
        <v>1913</v>
      </c>
      <c r="C377" s="71" t="s">
        <v>1285</v>
      </c>
      <c r="D377" s="30" t="s">
        <v>1705</v>
      </c>
      <c r="E377" s="22"/>
      <c r="F377" s="50"/>
      <c r="H377" s="530"/>
    </row>
    <row r="378" spans="1:8">
      <c r="A378" s="75"/>
      <c r="B378" s="46" t="s">
        <v>1913</v>
      </c>
      <c r="C378" s="71" t="s">
        <v>1286</v>
      </c>
      <c r="D378" s="30"/>
      <c r="E378" s="22"/>
      <c r="F378" s="50"/>
      <c r="H378" s="530"/>
    </row>
    <row r="379" spans="1:8">
      <c r="A379" s="75"/>
      <c r="B379" s="46" t="s">
        <v>1913</v>
      </c>
      <c r="C379" s="93" t="s">
        <v>1287</v>
      </c>
      <c r="D379" s="30"/>
      <c r="E379" s="22"/>
      <c r="F379" s="50"/>
      <c r="H379" s="530"/>
    </row>
    <row r="380" spans="1:8">
      <c r="A380" s="40"/>
      <c r="B380" s="46" t="s">
        <v>1913</v>
      </c>
      <c r="C380" s="86" t="s">
        <v>1288</v>
      </c>
      <c r="D380" s="30"/>
      <c r="E380" s="42"/>
      <c r="F380" s="43"/>
      <c r="H380" s="530"/>
    </row>
    <row r="381" spans="1:8">
      <c r="A381" s="40"/>
      <c r="B381" s="46" t="s">
        <v>1913</v>
      </c>
      <c r="C381" t="s">
        <v>1289</v>
      </c>
      <c r="D381" s="30"/>
      <c r="E381" s="42"/>
      <c r="F381" s="43"/>
      <c r="H381" s="530"/>
    </row>
    <row r="382" spans="1:8">
      <c r="A382" s="65"/>
      <c r="B382" s="89"/>
      <c r="C382" s="102"/>
      <c r="D382" s="31"/>
      <c r="E382" s="56"/>
      <c r="F382" s="44"/>
      <c r="H382" s="530"/>
    </row>
    <row r="383" spans="1:8">
      <c r="A383" s="55"/>
      <c r="B383" s="46"/>
      <c r="C383" s="34"/>
      <c r="D383" s="71"/>
      <c r="E383" s="56"/>
      <c r="F383" s="73"/>
      <c r="H383" s="530"/>
    </row>
    <row r="384" spans="1:8">
      <c r="A384" s="55"/>
      <c r="B384" s="46"/>
      <c r="C384" s="34"/>
      <c r="D384" s="71"/>
      <c r="E384" s="56"/>
      <c r="F384" s="73"/>
      <c r="H384" s="530"/>
    </row>
    <row r="385" spans="1:8">
      <c r="A385" s="55"/>
      <c r="B385" s="46"/>
      <c r="C385" s="34"/>
      <c r="D385" s="71"/>
      <c r="E385" s="56"/>
      <c r="F385" s="73"/>
      <c r="H385" s="530"/>
    </row>
    <row r="386" spans="1:8">
      <c r="A386" s="55"/>
      <c r="B386" s="79" t="s">
        <v>1641</v>
      </c>
      <c r="D386" s="71"/>
      <c r="E386" s="56"/>
      <c r="F386" s="73"/>
      <c r="H386" s="530"/>
    </row>
    <row r="387" spans="1:8">
      <c r="A387" s="51"/>
      <c r="B387" s="45"/>
      <c r="C387" s="23" t="s">
        <v>1308</v>
      </c>
      <c r="D387" s="23" t="s">
        <v>1307</v>
      </c>
      <c r="E387" s="23" t="s">
        <v>1306</v>
      </c>
      <c r="F387" s="24" t="s">
        <v>1305</v>
      </c>
      <c r="H387" s="530"/>
    </row>
    <row r="388" spans="1:8">
      <c r="A388" s="60"/>
      <c r="B388" s="27"/>
      <c r="C388" s="25" t="s">
        <v>1399</v>
      </c>
      <c r="D388" s="25" t="s">
        <v>1399</v>
      </c>
      <c r="E388" s="25" t="s">
        <v>1399</v>
      </c>
      <c r="F388" s="26" t="s">
        <v>1399</v>
      </c>
      <c r="H388" s="530"/>
    </row>
    <row r="389" spans="1:8">
      <c r="A389" s="31"/>
      <c r="B389" s="81"/>
      <c r="C389" s="23"/>
      <c r="D389" s="23"/>
      <c r="E389" s="23"/>
      <c r="F389" s="23"/>
      <c r="H389" s="530"/>
    </row>
    <row r="390" spans="1:8">
      <c r="E390" s="38" t="s">
        <v>1395</v>
      </c>
      <c r="F390" s="10"/>
      <c r="H390" s="530"/>
    </row>
    <row r="391" spans="1:8">
      <c r="A391" s="78" t="s">
        <v>1394</v>
      </c>
      <c r="B391" s="788" t="s">
        <v>1393</v>
      </c>
      <c r="C391" s="789"/>
      <c r="D391" s="47" t="s">
        <v>1392</v>
      </c>
      <c r="E391" s="514" t="s">
        <v>1391</v>
      </c>
      <c r="F391" s="179" t="s">
        <v>1390</v>
      </c>
      <c r="H391" s="530"/>
    </row>
    <row r="392" spans="1:8">
      <c r="A392" s="54">
        <v>9</v>
      </c>
      <c r="B392" s="773" t="s">
        <v>1284</v>
      </c>
      <c r="C392" s="774"/>
      <c r="D392" s="365"/>
      <c r="E392" s="447">
        <v>238.99</v>
      </c>
      <c r="F392" s="448">
        <f>SUM(D392*E392)</f>
        <v>0</v>
      </c>
      <c r="H392" s="530" t="s">
        <v>2051</v>
      </c>
    </row>
    <row r="393" spans="1:8">
      <c r="A393" s="75"/>
      <c r="B393" s="46" t="s">
        <v>1913</v>
      </c>
      <c r="C393" s="71" t="s">
        <v>1279</v>
      </c>
      <c r="D393" s="30" t="s">
        <v>1705</v>
      </c>
      <c r="E393" s="22"/>
      <c r="F393" s="50"/>
      <c r="H393" s="530"/>
    </row>
    <row r="394" spans="1:8">
      <c r="A394" s="75"/>
      <c r="B394" s="46" t="s">
        <v>1913</v>
      </c>
      <c r="C394" s="71" t="s">
        <v>1280</v>
      </c>
      <c r="D394" s="30"/>
      <c r="E394" s="22"/>
      <c r="F394" s="50"/>
      <c r="H394" s="530"/>
    </row>
    <row r="395" spans="1:8">
      <c r="A395" s="75"/>
      <c r="C395" s="93" t="s">
        <v>1281</v>
      </c>
      <c r="D395" s="30"/>
      <c r="E395" s="22"/>
      <c r="F395" s="50"/>
      <c r="H395" s="530"/>
    </row>
    <row r="396" spans="1:8">
      <c r="A396" s="40"/>
      <c r="B396" s="46" t="s">
        <v>1913</v>
      </c>
      <c r="C396" s="86" t="s">
        <v>1282</v>
      </c>
      <c r="D396" s="30"/>
      <c r="E396" s="42"/>
      <c r="F396" s="43"/>
      <c r="H396" s="530"/>
    </row>
    <row r="397" spans="1:8">
      <c r="A397" s="40"/>
      <c r="B397" s="46"/>
      <c r="D397" s="30"/>
      <c r="E397" s="42"/>
      <c r="F397" s="43"/>
      <c r="H397" s="530"/>
    </row>
    <row r="398" spans="1:8">
      <c r="A398" s="65"/>
      <c r="B398" s="89"/>
      <c r="C398" s="102"/>
      <c r="D398" s="31"/>
      <c r="E398" s="56"/>
      <c r="F398" s="44"/>
      <c r="H398" s="530"/>
    </row>
    <row r="399" spans="1:8">
      <c r="A399" s="55"/>
      <c r="B399" s="46"/>
      <c r="C399" s="34"/>
      <c r="D399" s="71"/>
      <c r="E399" s="56"/>
      <c r="F399" s="73"/>
      <c r="H399" s="530"/>
    </row>
    <row r="400" spans="1:8">
      <c r="A400" s="55"/>
      <c r="B400" s="46"/>
      <c r="C400" s="34"/>
      <c r="D400" s="71"/>
      <c r="E400" s="56"/>
      <c r="F400" s="73"/>
      <c r="H400" s="530"/>
    </row>
    <row r="401" spans="1:8">
      <c r="A401" s="55"/>
      <c r="B401" s="46"/>
      <c r="C401" s="34"/>
      <c r="D401" s="71"/>
      <c r="E401" s="56"/>
      <c r="F401" s="73"/>
      <c r="H401" s="530"/>
    </row>
    <row r="402" spans="1:8">
      <c r="A402" s="55"/>
      <c r="B402" s="79" t="s">
        <v>1283</v>
      </c>
      <c r="D402" s="71"/>
      <c r="E402" s="56"/>
      <c r="F402" s="73"/>
      <c r="H402" s="530"/>
    </row>
    <row r="403" spans="1:8">
      <c r="A403" s="51"/>
      <c r="B403" s="45"/>
      <c r="C403" s="23" t="s">
        <v>1308</v>
      </c>
      <c r="D403" s="23" t="s">
        <v>1307</v>
      </c>
      <c r="E403" s="23" t="s">
        <v>1306</v>
      </c>
      <c r="F403" s="24" t="s">
        <v>1305</v>
      </c>
      <c r="H403" s="530"/>
    </row>
    <row r="404" spans="1:8">
      <c r="A404" s="60"/>
      <c r="B404" s="27"/>
      <c r="C404" s="25" t="s">
        <v>1399</v>
      </c>
      <c r="D404" s="25" t="s">
        <v>1399</v>
      </c>
      <c r="E404" s="25" t="s">
        <v>1399</v>
      </c>
      <c r="F404" s="26" t="s">
        <v>1399</v>
      </c>
      <c r="H404" s="530"/>
    </row>
    <row r="405" spans="1:8">
      <c r="H405" s="530"/>
    </row>
    <row r="406" spans="1:8">
      <c r="E406" s="38" t="s">
        <v>1395</v>
      </c>
      <c r="F406" s="10"/>
      <c r="H406" s="530"/>
    </row>
    <row r="407" spans="1:8">
      <c r="A407" s="78" t="s">
        <v>1394</v>
      </c>
      <c r="B407" s="788" t="s">
        <v>1393</v>
      </c>
      <c r="C407" s="789"/>
      <c r="D407" s="47" t="s">
        <v>1392</v>
      </c>
      <c r="E407" s="178" t="s">
        <v>1391</v>
      </c>
      <c r="F407" s="78" t="s">
        <v>1390</v>
      </c>
      <c r="H407" s="530"/>
    </row>
    <row r="408" spans="1:8">
      <c r="A408" s="54">
        <v>10</v>
      </c>
      <c r="B408" s="773" t="s">
        <v>1103</v>
      </c>
      <c r="C408" s="774"/>
      <c r="D408" s="365"/>
      <c r="E408" s="447">
        <v>300</v>
      </c>
      <c r="F408" s="448">
        <f>SUM(D408*E408)</f>
        <v>0</v>
      </c>
      <c r="H408" s="530"/>
    </row>
    <row r="409" spans="1:8">
      <c r="A409" s="75"/>
      <c r="B409" s="46" t="s">
        <v>1913</v>
      </c>
      <c r="C409" s="71" t="s">
        <v>1104</v>
      </c>
      <c r="D409" s="30" t="s">
        <v>1705</v>
      </c>
      <c r="E409" s="22"/>
      <c r="F409" s="50"/>
      <c r="H409" s="530"/>
    </row>
    <row r="410" spans="1:8">
      <c r="A410" s="75"/>
      <c r="B410" s="46" t="s">
        <v>1913</v>
      </c>
      <c r="C410" s="29" t="s">
        <v>1106</v>
      </c>
      <c r="D410" s="30"/>
      <c r="E410" s="22"/>
      <c r="F410" s="50"/>
      <c r="H410" s="530"/>
    </row>
    <row r="411" spans="1:8">
      <c r="A411" s="75"/>
      <c r="B411" s="46" t="s">
        <v>1913</v>
      </c>
      <c r="C411" s="29" t="s">
        <v>1107</v>
      </c>
      <c r="D411" s="30"/>
      <c r="E411" s="22"/>
      <c r="F411" s="50"/>
      <c r="H411" s="530"/>
    </row>
    <row r="412" spans="1:8">
      <c r="A412" s="40"/>
      <c r="B412" s="46" t="s">
        <v>1913</v>
      </c>
      <c r="C412" s="29" t="s">
        <v>1108</v>
      </c>
      <c r="D412" s="30"/>
      <c r="E412" s="42"/>
      <c r="F412" s="43"/>
      <c r="H412" s="530"/>
    </row>
    <row r="413" spans="1:8">
      <c r="A413" s="40"/>
      <c r="B413" s="46" t="s">
        <v>1913</v>
      </c>
      <c r="C413" s="29" t="s">
        <v>1840</v>
      </c>
      <c r="D413" s="30"/>
      <c r="E413" s="42"/>
      <c r="F413" s="43"/>
      <c r="H413" s="530"/>
    </row>
    <row r="414" spans="1:8">
      <c r="A414" s="65"/>
      <c r="B414" s="46"/>
      <c r="D414" s="31"/>
      <c r="E414" s="56"/>
      <c r="F414" s="44"/>
      <c r="H414" s="530"/>
    </row>
    <row r="415" spans="1:8">
      <c r="A415" s="55"/>
      <c r="B415" s="79" t="s">
        <v>1109</v>
      </c>
      <c r="D415" s="71"/>
      <c r="E415" s="56"/>
      <c r="F415" s="73"/>
      <c r="H415" s="530"/>
    </row>
    <row r="416" spans="1:8">
      <c r="A416" s="51"/>
      <c r="B416" s="45"/>
      <c r="C416" s="23" t="s">
        <v>1308</v>
      </c>
      <c r="D416" s="23" t="s">
        <v>1307</v>
      </c>
      <c r="E416" s="23" t="s">
        <v>1306</v>
      </c>
      <c r="F416" s="24" t="s">
        <v>1305</v>
      </c>
      <c r="H416" s="530"/>
    </row>
    <row r="417" spans="1:8">
      <c r="A417" s="60"/>
      <c r="B417" s="27"/>
      <c r="C417" s="25" t="s">
        <v>1105</v>
      </c>
      <c r="D417" s="25" t="s">
        <v>1399</v>
      </c>
      <c r="E417" s="25" t="s">
        <v>1399</v>
      </c>
      <c r="F417" s="26" t="s">
        <v>1399</v>
      </c>
      <c r="H417" s="530"/>
    </row>
    <row r="418" spans="1:8">
      <c r="H418" s="530"/>
    </row>
    <row r="419" spans="1:8">
      <c r="E419" s="38" t="s">
        <v>1395</v>
      </c>
      <c r="H419" s="530"/>
    </row>
    <row r="420" spans="1:8">
      <c r="A420" s="78" t="s">
        <v>1394</v>
      </c>
      <c r="B420" s="788" t="s">
        <v>1393</v>
      </c>
      <c r="C420" s="789"/>
      <c r="D420" s="47" t="s">
        <v>1392</v>
      </c>
      <c r="E420" s="48" t="s">
        <v>1391</v>
      </c>
      <c r="F420" s="37" t="s">
        <v>1390</v>
      </c>
      <c r="H420" s="530"/>
    </row>
    <row r="421" spans="1:8">
      <c r="A421" s="54">
        <v>11</v>
      </c>
      <c r="B421" s="773" t="s">
        <v>1116</v>
      </c>
      <c r="C421" s="774"/>
      <c r="D421" s="365"/>
      <c r="E421" s="447">
        <v>65</v>
      </c>
      <c r="F421" s="448">
        <f>SUM(D421*E421)</f>
        <v>0</v>
      </c>
      <c r="H421" s="530"/>
    </row>
    <row r="422" spans="1:8">
      <c r="A422" s="75"/>
      <c r="B422" s="46" t="s">
        <v>1913</v>
      </c>
      <c r="C422" s="29" t="s">
        <v>1110</v>
      </c>
      <c r="D422" s="30" t="s">
        <v>1705</v>
      </c>
      <c r="E422" s="22"/>
      <c r="F422" s="50"/>
      <c r="H422" s="530"/>
    </row>
    <row r="423" spans="1:8">
      <c r="A423" s="75"/>
      <c r="B423" s="46" t="s">
        <v>1913</v>
      </c>
      <c r="C423" s="29" t="s">
        <v>1111</v>
      </c>
      <c r="D423" s="30"/>
      <c r="E423" s="22"/>
      <c r="F423" s="50"/>
      <c r="H423" s="530"/>
    </row>
    <row r="424" spans="1:8">
      <c r="A424" s="75"/>
      <c r="B424" s="46" t="s">
        <v>1913</v>
      </c>
      <c r="C424" s="29" t="s">
        <v>1112</v>
      </c>
      <c r="D424" s="30"/>
      <c r="E424" s="22"/>
      <c r="F424" s="50"/>
      <c r="H424" s="530"/>
    </row>
    <row r="425" spans="1:8">
      <c r="A425" s="40"/>
      <c r="B425" s="46" t="s">
        <v>1913</v>
      </c>
      <c r="C425" s="29" t="s">
        <v>1113</v>
      </c>
      <c r="D425" s="30"/>
      <c r="E425" s="42"/>
      <c r="F425" s="43"/>
      <c r="H425" s="530"/>
    </row>
    <row r="426" spans="1:8">
      <c r="A426" s="40"/>
      <c r="B426" s="46" t="s">
        <v>1913</v>
      </c>
      <c r="C426" s="29" t="s">
        <v>1114</v>
      </c>
      <c r="D426" s="30"/>
      <c r="E426" s="42"/>
      <c r="F426" s="43"/>
      <c r="H426" s="530"/>
    </row>
    <row r="427" spans="1:8">
      <c r="A427" s="65"/>
      <c r="B427" s="89"/>
      <c r="C427" s="102"/>
      <c r="D427" s="31"/>
      <c r="E427" s="56"/>
      <c r="F427" s="44"/>
      <c r="H427" s="530"/>
    </row>
    <row r="428" spans="1:8">
      <c r="A428" s="55"/>
      <c r="B428" s="46"/>
      <c r="C428" s="34"/>
      <c r="D428" s="71"/>
      <c r="E428" s="56"/>
      <c r="F428" s="73"/>
      <c r="H428" s="530"/>
    </row>
    <row r="429" spans="1:8">
      <c r="A429" s="55"/>
      <c r="B429" s="46"/>
      <c r="C429" s="34"/>
      <c r="D429" s="71"/>
      <c r="E429" s="56"/>
      <c r="F429" s="73"/>
      <c r="H429" s="530"/>
    </row>
    <row r="430" spans="1:8">
      <c r="A430" s="55"/>
      <c r="B430" s="46"/>
      <c r="C430" s="34"/>
      <c r="D430" s="71"/>
      <c r="E430" s="56"/>
      <c r="F430" s="73"/>
      <c r="H430" s="530"/>
    </row>
    <row r="431" spans="1:8">
      <c r="A431" s="55"/>
      <c r="B431" s="79" t="s">
        <v>1117</v>
      </c>
      <c r="D431" s="71"/>
      <c r="E431" s="56"/>
      <c r="F431" s="73"/>
      <c r="H431" s="530"/>
    </row>
    <row r="432" spans="1:8">
      <c r="A432" s="51"/>
      <c r="B432" s="45"/>
      <c r="C432" s="23" t="s">
        <v>1308</v>
      </c>
      <c r="D432" s="23" t="s">
        <v>1307</v>
      </c>
      <c r="E432" s="23" t="s">
        <v>1306</v>
      </c>
      <c r="F432" s="24" t="s">
        <v>1305</v>
      </c>
      <c r="H432" s="530"/>
    </row>
    <row r="433" spans="1:8">
      <c r="A433" s="60"/>
      <c r="B433" s="27"/>
      <c r="C433" s="25" t="s">
        <v>1115</v>
      </c>
      <c r="D433" s="25" t="s">
        <v>1399</v>
      </c>
      <c r="E433" s="25" t="s">
        <v>1399</v>
      </c>
      <c r="F433" s="26" t="s">
        <v>1399</v>
      </c>
      <c r="H433" s="530"/>
    </row>
    <row r="434" spans="1:8">
      <c r="H434" s="530"/>
    </row>
    <row r="435" spans="1:8">
      <c r="H435" s="530"/>
    </row>
    <row r="436" spans="1:8">
      <c r="E436" s="38" t="s">
        <v>1395</v>
      </c>
      <c r="H436" s="530"/>
    </row>
    <row r="437" spans="1:8">
      <c r="A437" s="78" t="s">
        <v>1394</v>
      </c>
      <c r="B437" s="788" t="s">
        <v>1393</v>
      </c>
      <c r="C437" s="789"/>
      <c r="D437" s="47" t="s">
        <v>1392</v>
      </c>
      <c r="E437" s="48" t="s">
        <v>1391</v>
      </c>
      <c r="F437" s="37" t="s">
        <v>1390</v>
      </c>
      <c r="H437" s="530"/>
    </row>
    <row r="438" spans="1:8">
      <c r="A438" s="54">
        <v>12</v>
      </c>
      <c r="B438" s="773" t="s">
        <v>1118</v>
      </c>
      <c r="C438" s="774"/>
      <c r="D438" s="111"/>
      <c r="E438" s="22">
        <v>800</v>
      </c>
      <c r="F438" s="39">
        <f>SUM(D438*E438)</f>
        <v>0</v>
      </c>
      <c r="H438" s="530"/>
    </row>
    <row r="439" spans="1:8">
      <c r="A439" s="75"/>
      <c r="B439" s="46" t="s">
        <v>1913</v>
      </c>
      <c r="C439" s="29" t="s">
        <v>1122</v>
      </c>
      <c r="D439" s="30" t="s">
        <v>1705</v>
      </c>
      <c r="E439" s="22"/>
      <c r="F439" s="50"/>
      <c r="H439" s="530"/>
    </row>
    <row r="440" spans="1:8">
      <c r="A440" s="75"/>
      <c r="B440" s="46" t="s">
        <v>1913</v>
      </c>
      <c r="C440" s="29" t="s">
        <v>1123</v>
      </c>
      <c r="D440" s="30"/>
      <c r="E440" s="22"/>
      <c r="F440" s="50"/>
      <c r="H440" s="530"/>
    </row>
    <row r="441" spans="1:8">
      <c r="A441" s="75"/>
      <c r="B441" s="46" t="s">
        <v>1913</v>
      </c>
      <c r="C441" s="29" t="s">
        <v>1124</v>
      </c>
      <c r="D441" s="30"/>
      <c r="E441" s="22"/>
      <c r="F441" s="50"/>
      <c r="H441" s="530"/>
    </row>
    <row r="442" spans="1:8">
      <c r="A442" s="40"/>
      <c r="B442" s="46" t="s">
        <v>1913</v>
      </c>
      <c r="C442" t="s">
        <v>947</v>
      </c>
      <c r="D442" s="30"/>
      <c r="E442" s="42"/>
      <c r="F442" s="43"/>
      <c r="H442" s="530"/>
    </row>
    <row r="443" spans="1:8">
      <c r="A443" s="40"/>
      <c r="B443" s="46"/>
      <c r="C443" s="29" t="s">
        <v>1119</v>
      </c>
      <c r="D443" s="30"/>
      <c r="E443" s="42"/>
      <c r="F443" s="43"/>
      <c r="H443" s="530"/>
    </row>
    <row r="444" spans="1:8">
      <c r="A444" s="40"/>
      <c r="B444" s="46"/>
      <c r="C444" s="29" t="s">
        <v>1120</v>
      </c>
      <c r="D444" s="30"/>
      <c r="E444" s="42"/>
      <c r="F444" s="43"/>
      <c r="H444" s="530"/>
    </row>
    <row r="445" spans="1:8">
      <c r="A445" s="40"/>
      <c r="B445" s="46"/>
      <c r="C445" s="29" t="s">
        <v>1121</v>
      </c>
      <c r="D445" s="30"/>
      <c r="E445" s="42"/>
      <c r="F445" s="43"/>
      <c r="H445" s="530"/>
    </row>
    <row r="446" spans="1:8">
      <c r="A446" s="40"/>
      <c r="B446" s="46" t="s">
        <v>1913</v>
      </c>
      <c r="C446" s="29" t="s">
        <v>1125</v>
      </c>
      <c r="D446" s="30"/>
      <c r="E446" s="42"/>
      <c r="F446" s="43"/>
      <c r="H446" s="530"/>
    </row>
    <row r="447" spans="1:8">
      <c r="A447" s="40"/>
      <c r="B447" s="46" t="s">
        <v>1913</v>
      </c>
      <c r="C447" s="29" t="s">
        <v>1126</v>
      </c>
      <c r="D447" s="30"/>
      <c r="E447" s="42"/>
      <c r="F447" s="43"/>
      <c r="H447" s="530"/>
    </row>
    <row r="448" spans="1:8">
      <c r="A448" s="40"/>
      <c r="B448" s="46" t="s">
        <v>1913</v>
      </c>
      <c r="C448" s="29" t="s">
        <v>1127</v>
      </c>
      <c r="D448" s="30"/>
      <c r="E448" s="42"/>
      <c r="F448" s="43"/>
      <c r="H448" s="530"/>
    </row>
    <row r="449" spans="1:9">
      <c r="A449" s="65"/>
      <c r="B449" s="46"/>
      <c r="C449" s="29"/>
      <c r="D449" s="31"/>
      <c r="E449" s="56"/>
      <c r="F449" s="44"/>
      <c r="H449" s="530"/>
    </row>
    <row r="450" spans="1:9">
      <c r="A450" s="55"/>
      <c r="B450" s="46"/>
      <c r="C450" s="34"/>
      <c r="D450" s="71"/>
      <c r="E450" s="56"/>
      <c r="F450" s="73"/>
      <c r="H450" s="530"/>
    </row>
    <row r="451" spans="1:9">
      <c r="A451" s="55"/>
      <c r="B451" s="46"/>
      <c r="C451" s="34"/>
      <c r="D451" s="71"/>
      <c r="E451" s="56"/>
      <c r="F451" s="73"/>
      <c r="H451" s="530"/>
    </row>
    <row r="452" spans="1:9">
      <c r="A452" s="55"/>
      <c r="B452" s="46"/>
      <c r="C452" s="34"/>
      <c r="D452" s="71"/>
      <c r="E452" s="56"/>
      <c r="F452" s="73"/>
      <c r="H452" s="530"/>
    </row>
    <row r="453" spans="1:9">
      <c r="A453" s="55"/>
      <c r="B453" s="79" t="s">
        <v>1129</v>
      </c>
      <c r="D453" s="71"/>
      <c r="E453" s="56"/>
      <c r="F453" s="73"/>
      <c r="H453" s="530"/>
    </row>
    <row r="454" spans="1:9">
      <c r="A454" s="51"/>
      <c r="B454" s="45"/>
      <c r="C454" s="23" t="s">
        <v>1308</v>
      </c>
      <c r="D454" s="23" t="s">
        <v>1307</v>
      </c>
      <c r="E454" s="23" t="s">
        <v>1306</v>
      </c>
      <c r="F454" s="24" t="s">
        <v>1305</v>
      </c>
      <c r="H454" s="530"/>
    </row>
    <row r="455" spans="1:9">
      <c r="A455" s="60"/>
      <c r="B455" s="27"/>
      <c r="C455" s="25" t="s">
        <v>1128</v>
      </c>
      <c r="D455" s="25" t="s">
        <v>1399</v>
      </c>
      <c r="E455" s="25" t="s">
        <v>1083</v>
      </c>
      <c r="F455" s="26" t="s">
        <v>1399</v>
      </c>
      <c r="H455" s="531"/>
    </row>
    <row r="462" spans="1:9">
      <c r="I462" t="s">
        <v>921</v>
      </c>
    </row>
  </sheetData>
  <sheetProtection selectLockedCells="1"/>
  <customSheetViews>
    <customSheetView guid="{2555927D-7DA8-47BD-AF8E-80CC103A8720}">
      <selection activeCell="H105" sqref="H105"/>
      <rowBreaks count="5" manualBreakCount="5">
        <brk id="60" max="5" man="1"/>
        <brk id="152" max="5" man="1"/>
        <brk id="226" max="5" man="1"/>
        <brk id="307" max="5" man="1"/>
        <brk id="388" max="5" man="1"/>
      </rowBreaks>
      <pageMargins left="0.21" right="0.21" top="0.33" bottom="0.44" header="0.23" footer="0.21"/>
      <pageSetup paperSize="5" scale="96" orientation="portrait" r:id="rId1"/>
      <headerFooter alignWithMargins="0">
        <oddFooter>Page &amp;P of &amp;N</oddFooter>
      </headerFooter>
    </customSheetView>
  </customSheetViews>
  <mergeCells count="48">
    <mergeCell ref="B3:C3"/>
    <mergeCell ref="B26:C26"/>
    <mergeCell ref="B4:C4"/>
    <mergeCell ref="B178:C178"/>
    <mergeCell ref="B135:C135"/>
    <mergeCell ref="B156:C156"/>
    <mergeCell ref="B136:C136"/>
    <mergeCell ref="B155:C155"/>
    <mergeCell ref="B295:C295"/>
    <mergeCell ref="B296:C296"/>
    <mergeCell ref="B359:C359"/>
    <mergeCell ref="B297:C297"/>
    <mergeCell ref="B281:C281"/>
    <mergeCell ref="B341:C341"/>
    <mergeCell ref="B339:C339"/>
    <mergeCell ref="B311:C311"/>
    <mergeCell ref="B326:C326"/>
    <mergeCell ref="B327:C327"/>
    <mergeCell ref="B310:C310"/>
    <mergeCell ref="B340:C340"/>
    <mergeCell ref="B328:C328"/>
    <mergeCell ref="B280:C280"/>
    <mergeCell ref="B264:C264"/>
    <mergeCell ref="B279:C279"/>
    <mergeCell ref="B229:C229"/>
    <mergeCell ref="B230:C230"/>
    <mergeCell ref="B263:C263"/>
    <mergeCell ref="B245:C245"/>
    <mergeCell ref="B246:C246"/>
    <mergeCell ref="B265:C265"/>
    <mergeCell ref="E13:F13"/>
    <mergeCell ref="B25:C25"/>
    <mergeCell ref="B179:C179"/>
    <mergeCell ref="B211:C211"/>
    <mergeCell ref="B194:C194"/>
    <mergeCell ref="B195:C195"/>
    <mergeCell ref="B210:C210"/>
    <mergeCell ref="B438:C438"/>
    <mergeCell ref="B407:C407"/>
    <mergeCell ref="B408:C408"/>
    <mergeCell ref="B420:C420"/>
    <mergeCell ref="B421:C421"/>
    <mergeCell ref="B437:C437"/>
    <mergeCell ref="B392:C392"/>
    <mergeCell ref="B376:C376"/>
    <mergeCell ref="B391:C391"/>
    <mergeCell ref="B360:C360"/>
    <mergeCell ref="B375:C375"/>
  </mergeCells>
  <phoneticPr fontId="0" type="noConversion"/>
  <hyperlinks>
    <hyperlink ref="H18" r:id="rId2"/>
  </hyperlinks>
  <pageMargins left="0.21" right="0.21" top="0.33" bottom="0.44" header="0.23" footer="0.21"/>
  <pageSetup paperSize="5" scale="96" orientation="portrait" r:id="rId3"/>
  <headerFooter alignWithMargins="0">
    <oddFooter>Page &amp;P of &amp;N</oddFooter>
  </headerFooter>
  <rowBreaks count="5" manualBreakCount="5">
    <brk id="60" max="5" man="1"/>
    <brk id="152" max="5" man="1"/>
    <brk id="226" max="5" man="1"/>
    <brk id="307" max="5" man="1"/>
    <brk id="388" max="5"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6"/>
  <sheetViews>
    <sheetView topLeftCell="A266" zoomScaleNormal="100" workbookViewId="0">
      <selection activeCell="F37" sqref="F37"/>
    </sheetView>
  </sheetViews>
  <sheetFormatPr defaultColWidth="9.125" defaultRowHeight="14.4"/>
  <cols>
    <col min="1" max="2" width="9.125" style="131"/>
    <col min="3" max="3" width="38.25" style="131" customWidth="1"/>
    <col min="4" max="4" width="14.625" style="504" customWidth="1"/>
    <col min="5" max="5" width="16.25" style="131" customWidth="1"/>
    <col min="6" max="6" width="21.375" style="131" customWidth="1"/>
    <col min="7" max="7" width="15.125" style="544" customWidth="1"/>
    <col min="8" max="8" width="69.25" style="418" customWidth="1"/>
    <col min="9" max="16384" width="9.125" style="131"/>
  </cols>
  <sheetData>
    <row r="1" spans="1:10" ht="15.6">
      <c r="A1" s="80" t="s">
        <v>312</v>
      </c>
      <c r="H1" s="528" t="s">
        <v>54</v>
      </c>
    </row>
    <row r="2" spans="1:10" ht="28.8">
      <c r="E2" s="38" t="s">
        <v>1395</v>
      </c>
      <c r="H2" s="541" t="s">
        <v>58</v>
      </c>
    </row>
    <row r="3" spans="1:10" ht="28.8">
      <c r="A3" s="36" t="s">
        <v>1394</v>
      </c>
      <c r="B3" s="792" t="s">
        <v>1393</v>
      </c>
      <c r="C3" s="793"/>
      <c r="D3" s="47" t="s">
        <v>1392</v>
      </c>
      <c r="E3" s="48" t="s">
        <v>1391</v>
      </c>
      <c r="F3" s="37" t="s">
        <v>1390</v>
      </c>
      <c r="G3" s="164"/>
      <c r="H3" s="542" t="s">
        <v>55</v>
      </c>
    </row>
    <row r="4" spans="1:10" ht="28.8">
      <c r="A4" s="54">
        <v>1</v>
      </c>
      <c r="B4" s="773" t="s">
        <v>1751</v>
      </c>
      <c r="C4" s="774"/>
      <c r="D4" s="365"/>
      <c r="E4" s="447">
        <v>159.99</v>
      </c>
      <c r="F4" s="448">
        <f>SUM(D4*E4)</f>
        <v>0</v>
      </c>
      <c r="G4" s="165"/>
      <c r="H4" s="542" t="s">
        <v>56</v>
      </c>
    </row>
    <row r="5" spans="1:10">
      <c r="A5" s="75"/>
      <c r="B5" s="57" t="s">
        <v>1309</v>
      </c>
      <c r="C5" s="79"/>
      <c r="D5" s="112"/>
      <c r="E5" s="22"/>
      <c r="F5" s="50"/>
      <c r="G5" s="165"/>
      <c r="H5" s="543" t="s">
        <v>57</v>
      </c>
    </row>
    <row r="6" spans="1:10">
      <c r="A6" s="40"/>
      <c r="B6" s="46" t="s">
        <v>1913</v>
      </c>
      <c r="C6" s="132" t="s">
        <v>1752</v>
      </c>
      <c r="D6" s="112"/>
      <c r="E6" s="42"/>
      <c r="F6" s="43"/>
      <c r="G6" s="32"/>
      <c r="H6" s="529"/>
    </row>
    <row r="7" spans="1:10">
      <c r="A7" s="40"/>
      <c r="B7" s="46"/>
      <c r="C7" s="132" t="s">
        <v>1753</v>
      </c>
      <c r="D7" s="112"/>
      <c r="E7" s="42"/>
      <c r="F7" s="43"/>
      <c r="G7" s="32"/>
      <c r="H7" s="530"/>
    </row>
    <row r="8" spans="1:10">
      <c r="A8" s="40"/>
      <c r="B8" s="46" t="s">
        <v>1913</v>
      </c>
      <c r="C8" s="132" t="s">
        <v>1616</v>
      </c>
      <c r="D8" s="112"/>
      <c r="E8" s="42"/>
      <c r="F8" s="43"/>
      <c r="G8" s="32"/>
      <c r="H8" s="530"/>
    </row>
    <row r="9" spans="1:10">
      <c r="A9" s="40"/>
      <c r="B9" s="46" t="s">
        <v>1913</v>
      </c>
      <c r="C9" s="132" t="s">
        <v>1617</v>
      </c>
      <c r="D9" s="112"/>
      <c r="E9" s="42"/>
      <c r="F9" s="43"/>
      <c r="G9" s="32"/>
      <c r="H9" s="530"/>
    </row>
    <row r="10" spans="1:10">
      <c r="A10" s="40"/>
      <c r="B10" s="46" t="s">
        <v>1913</v>
      </c>
      <c r="C10" s="132" t="s">
        <v>1618</v>
      </c>
      <c r="D10" s="112"/>
      <c r="E10" s="42"/>
      <c r="F10" s="43"/>
      <c r="G10" s="32"/>
      <c r="H10" s="530"/>
    </row>
    <row r="11" spans="1:10">
      <c r="A11" s="40"/>
      <c r="B11" s="46"/>
      <c r="C11" s="132" t="s">
        <v>1619</v>
      </c>
      <c r="D11" s="112"/>
      <c r="E11" s="42"/>
      <c r="F11" s="43"/>
      <c r="G11" s="32"/>
      <c r="H11" s="530"/>
    </row>
    <row r="12" spans="1:10">
      <c r="A12" s="40"/>
      <c r="B12" s="46" t="s">
        <v>1913</v>
      </c>
      <c r="C12" s="132" t="s">
        <v>1620</v>
      </c>
      <c r="D12" s="112"/>
      <c r="E12" s="42"/>
      <c r="F12" s="43"/>
      <c r="G12" s="32"/>
      <c r="H12" s="530"/>
    </row>
    <row r="13" spans="1:10">
      <c r="A13" s="40"/>
      <c r="B13" s="82" t="s">
        <v>1497</v>
      </c>
      <c r="C13" s="132"/>
      <c r="D13" s="112"/>
      <c r="E13" s="42"/>
      <c r="F13" s="43"/>
      <c r="G13" s="32"/>
      <c r="H13" s="530"/>
    </row>
    <row r="14" spans="1:10">
      <c r="A14" s="40"/>
      <c r="B14" s="46" t="s">
        <v>1913</v>
      </c>
      <c r="C14" s="132" t="s">
        <v>1621</v>
      </c>
      <c r="D14" s="112"/>
      <c r="E14" s="42"/>
      <c r="F14" s="43"/>
      <c r="G14" s="32"/>
      <c r="H14" s="530"/>
    </row>
    <row r="15" spans="1:10">
      <c r="A15" s="40"/>
      <c r="B15" s="46" t="s">
        <v>1913</v>
      </c>
      <c r="C15" s="132" t="s">
        <v>1622</v>
      </c>
      <c r="D15" s="31"/>
      <c r="E15" s="31"/>
      <c r="F15" s="44"/>
      <c r="G15" s="167"/>
      <c r="H15" s="530"/>
    </row>
    <row r="16" spans="1:10">
      <c r="A16" s="40"/>
      <c r="B16" s="46"/>
      <c r="C16" s="132"/>
      <c r="D16" s="31"/>
      <c r="E16" s="31"/>
      <c r="F16" s="44"/>
      <c r="G16" s="167"/>
      <c r="H16" s="530"/>
      <c r="J16" s="83"/>
    </row>
    <row r="17" spans="1:8">
      <c r="A17" s="55"/>
      <c r="B17" s="46"/>
      <c r="C17" s="132"/>
      <c r="D17" s="112"/>
      <c r="E17" s="42"/>
      <c r="F17" s="43"/>
      <c r="G17" s="32"/>
      <c r="H17" s="530"/>
    </row>
    <row r="18" spans="1:8">
      <c r="A18" s="55"/>
      <c r="B18" s="120" t="s">
        <v>1623</v>
      </c>
      <c r="D18" s="112"/>
      <c r="E18" s="42"/>
      <c r="F18" s="43"/>
      <c r="G18" s="32"/>
      <c r="H18" s="530"/>
    </row>
    <row r="19" spans="1:8">
      <c r="A19" s="55"/>
      <c r="B19" s="66"/>
      <c r="C19" s="123"/>
      <c r="D19" s="112"/>
      <c r="E19" s="42"/>
      <c r="F19" s="43"/>
      <c r="G19" s="32"/>
      <c r="H19" s="530"/>
    </row>
    <row r="20" spans="1:8">
      <c r="A20" s="51"/>
      <c r="B20" s="45"/>
      <c r="C20" s="23" t="s">
        <v>1308</v>
      </c>
      <c r="D20" s="23" t="s">
        <v>1307</v>
      </c>
      <c r="E20" s="23" t="s">
        <v>1306</v>
      </c>
      <c r="F20" s="24" t="s">
        <v>1305</v>
      </c>
      <c r="G20" s="161"/>
      <c r="H20" s="530"/>
    </row>
    <row r="21" spans="1:8">
      <c r="A21" s="60"/>
      <c r="B21" s="27"/>
      <c r="C21" s="25" t="s">
        <v>1399</v>
      </c>
      <c r="D21" s="25" t="s">
        <v>1399</v>
      </c>
      <c r="E21" s="25" t="s">
        <v>1399</v>
      </c>
      <c r="F21" s="26">
        <v>1</v>
      </c>
      <c r="G21" s="161"/>
      <c r="H21" s="530"/>
    </row>
    <row r="22" spans="1:8">
      <c r="H22" s="530"/>
    </row>
    <row r="23" spans="1:8">
      <c r="B23" s="35"/>
      <c r="C23" s="29"/>
      <c r="D23" s="35"/>
      <c r="E23" s="38" t="s">
        <v>1395</v>
      </c>
      <c r="F23" s="29"/>
      <c r="G23" s="163"/>
      <c r="H23" s="530"/>
    </row>
    <row r="24" spans="1:8">
      <c r="A24" s="36" t="s">
        <v>1394</v>
      </c>
      <c r="B24" s="792" t="s">
        <v>1393</v>
      </c>
      <c r="C24" s="793"/>
      <c r="D24" s="36" t="s">
        <v>1392</v>
      </c>
      <c r="E24" s="48" t="s">
        <v>1391</v>
      </c>
      <c r="F24" s="36" t="s">
        <v>1390</v>
      </c>
      <c r="G24" s="164"/>
      <c r="H24" s="530"/>
    </row>
    <row r="25" spans="1:8">
      <c r="A25" s="54">
        <v>2</v>
      </c>
      <c r="B25" s="773" t="s">
        <v>417</v>
      </c>
      <c r="C25" s="774"/>
      <c r="D25" s="365"/>
      <c r="E25" s="447">
        <v>983</v>
      </c>
      <c r="F25" s="448">
        <f>SUM(D25*E25)</f>
        <v>0</v>
      </c>
      <c r="G25" s="165"/>
      <c r="H25" s="530"/>
    </row>
    <row r="26" spans="1:8">
      <c r="A26" s="40"/>
      <c r="B26" s="46" t="s">
        <v>1913</v>
      </c>
      <c r="C26" s="132" t="s">
        <v>410</v>
      </c>
      <c r="D26" s="112"/>
      <c r="E26" s="42"/>
      <c r="F26" s="43"/>
      <c r="G26" s="32"/>
      <c r="H26" s="530"/>
    </row>
    <row r="27" spans="1:8">
      <c r="A27" s="40"/>
      <c r="B27" s="46" t="s">
        <v>1913</v>
      </c>
      <c r="C27" s="132" t="s">
        <v>411</v>
      </c>
      <c r="D27" s="112"/>
      <c r="E27" s="42"/>
      <c r="F27" s="43"/>
      <c r="G27" s="32"/>
      <c r="H27" s="530"/>
    </row>
    <row r="28" spans="1:8">
      <c r="A28" s="40"/>
      <c r="B28" s="46"/>
      <c r="C28" s="132" t="s">
        <v>412</v>
      </c>
      <c r="D28" s="112"/>
      <c r="E28" s="42"/>
      <c r="F28" s="43"/>
      <c r="G28" s="32"/>
      <c r="H28" s="530"/>
    </row>
    <row r="29" spans="1:8">
      <c r="A29" s="40"/>
      <c r="B29" s="46" t="s">
        <v>1913</v>
      </c>
      <c r="C29" s="132" t="s">
        <v>413</v>
      </c>
      <c r="D29" s="112"/>
      <c r="E29" s="42"/>
      <c r="F29" s="43"/>
      <c r="G29" s="32"/>
      <c r="H29" s="530"/>
    </row>
    <row r="30" spans="1:8">
      <c r="A30" s="40"/>
      <c r="B30" s="46"/>
      <c r="C30" s="132" t="s">
        <v>414</v>
      </c>
      <c r="D30" s="112"/>
      <c r="E30" s="42"/>
      <c r="F30" s="43"/>
      <c r="G30" s="32"/>
      <c r="H30" s="530"/>
    </row>
    <row r="31" spans="1:8">
      <c r="A31" s="40"/>
      <c r="B31" s="46" t="s">
        <v>1913</v>
      </c>
      <c r="C31" s="29" t="s">
        <v>404</v>
      </c>
      <c r="D31" s="112"/>
      <c r="E31" s="42"/>
      <c r="F31" s="43"/>
      <c r="G31" s="32"/>
      <c r="H31" s="530"/>
    </row>
    <row r="32" spans="1:8">
      <c r="A32" s="40"/>
      <c r="B32" s="46" t="s">
        <v>1913</v>
      </c>
      <c r="C32" s="29" t="s">
        <v>405</v>
      </c>
      <c r="D32" s="112"/>
      <c r="E32" s="42"/>
      <c r="F32" s="43"/>
      <c r="G32" s="32"/>
      <c r="H32" s="530"/>
    </row>
    <row r="33" spans="1:9" s="133" customFormat="1">
      <c r="A33" s="40"/>
      <c r="B33" s="46" t="s">
        <v>1913</v>
      </c>
      <c r="C33" s="29" t="s">
        <v>406</v>
      </c>
      <c r="D33" s="112"/>
      <c r="E33" s="42"/>
      <c r="F33" s="43"/>
      <c r="G33" s="32"/>
      <c r="H33" s="530"/>
      <c r="I33" s="125"/>
    </row>
    <row r="34" spans="1:9">
      <c r="A34" s="40"/>
      <c r="B34" s="46" t="s">
        <v>1913</v>
      </c>
      <c r="C34" s="29" t="s">
        <v>407</v>
      </c>
      <c r="D34" s="31"/>
      <c r="E34" s="31"/>
      <c r="F34" s="44"/>
      <c r="G34" s="167"/>
      <c r="H34" s="530"/>
    </row>
    <row r="35" spans="1:9">
      <c r="A35" s="40"/>
      <c r="B35" s="46" t="s">
        <v>1913</v>
      </c>
      <c r="C35" s="29" t="s">
        <v>408</v>
      </c>
      <c r="D35" s="31"/>
      <c r="E35" s="31"/>
      <c r="F35" s="44"/>
      <c r="G35" s="167"/>
      <c r="H35" s="530"/>
    </row>
    <row r="36" spans="1:9">
      <c r="A36" s="55"/>
      <c r="B36" s="46" t="s">
        <v>1913</v>
      </c>
      <c r="C36" s="29" t="s">
        <v>409</v>
      </c>
      <c r="D36" s="112"/>
      <c r="E36" s="42"/>
      <c r="F36" s="43"/>
      <c r="G36" s="32"/>
      <c r="H36" s="530"/>
    </row>
    <row r="37" spans="1:9">
      <c r="A37" s="55"/>
      <c r="B37" s="46"/>
      <c r="C37" s="29"/>
      <c r="D37" s="112"/>
      <c r="E37" s="42"/>
      <c r="F37" s="43"/>
      <c r="G37" s="32"/>
      <c r="H37" s="530"/>
    </row>
    <row r="38" spans="1:9">
      <c r="A38" s="55"/>
      <c r="B38" s="66"/>
      <c r="C38" s="132"/>
      <c r="D38" s="112"/>
      <c r="E38" s="42"/>
      <c r="F38" s="43"/>
      <c r="G38" s="32"/>
      <c r="H38" s="530"/>
    </row>
    <row r="39" spans="1:9">
      <c r="A39" s="55"/>
      <c r="B39" s="66"/>
      <c r="C39" s="120"/>
      <c r="D39" s="112"/>
      <c r="E39" s="42"/>
      <c r="F39" s="43"/>
      <c r="G39" s="32"/>
      <c r="H39" s="530"/>
    </row>
    <row r="40" spans="1:9">
      <c r="A40" s="51"/>
      <c r="B40" s="96" t="s">
        <v>416</v>
      </c>
      <c r="D40" s="31"/>
      <c r="E40" s="31"/>
      <c r="F40" s="44"/>
      <c r="G40" s="167"/>
      <c r="H40" s="530"/>
    </row>
    <row r="41" spans="1:9">
      <c r="A41" s="51"/>
      <c r="B41" s="121"/>
      <c r="C41" s="96"/>
      <c r="D41" s="31"/>
      <c r="E41" s="31"/>
      <c r="F41" s="44"/>
      <c r="G41" s="167"/>
      <c r="H41" s="530"/>
    </row>
    <row r="42" spans="1:9">
      <c r="A42" s="51"/>
      <c r="B42" s="45"/>
      <c r="C42" s="23" t="s">
        <v>1308</v>
      </c>
      <c r="D42" s="23" t="s">
        <v>1307</v>
      </c>
      <c r="E42" s="23" t="s">
        <v>1306</v>
      </c>
      <c r="F42" s="24" t="s">
        <v>1305</v>
      </c>
      <c r="G42" s="161"/>
      <c r="H42" s="530"/>
    </row>
    <row r="43" spans="1:9">
      <c r="A43" s="60"/>
      <c r="B43" s="27"/>
      <c r="C43" s="25" t="s">
        <v>415</v>
      </c>
      <c r="D43" s="25">
        <v>4.7</v>
      </c>
      <c r="E43" s="25">
        <v>85</v>
      </c>
      <c r="F43" s="26">
        <v>1</v>
      </c>
      <c r="G43" s="161"/>
      <c r="H43" s="530"/>
    </row>
    <row r="44" spans="1:9">
      <c r="H44" s="530"/>
    </row>
    <row r="45" spans="1:9">
      <c r="B45" s="35"/>
      <c r="C45" s="29"/>
      <c r="D45" s="35"/>
      <c r="E45" s="38" t="s">
        <v>1395</v>
      </c>
      <c r="F45" s="29"/>
      <c r="G45" s="163"/>
      <c r="H45" s="530"/>
    </row>
    <row r="46" spans="1:9">
      <c r="A46" s="36" t="s">
        <v>1394</v>
      </c>
      <c r="B46" s="792" t="s">
        <v>1393</v>
      </c>
      <c r="C46" s="793"/>
      <c r="D46" s="36" t="s">
        <v>1392</v>
      </c>
      <c r="E46" s="48" t="s">
        <v>1391</v>
      </c>
      <c r="F46" s="36" t="s">
        <v>1390</v>
      </c>
      <c r="G46" s="164"/>
      <c r="H46" s="530"/>
    </row>
    <row r="47" spans="1:9">
      <c r="A47" s="54">
        <v>3</v>
      </c>
      <c r="B47" s="773" t="s">
        <v>1549</v>
      </c>
      <c r="C47" s="774"/>
      <c r="D47" s="365"/>
      <c r="E47" s="447">
        <v>84.94</v>
      </c>
      <c r="F47" s="448">
        <f>SUM(D47*E47)</f>
        <v>0</v>
      </c>
      <c r="G47" s="165"/>
      <c r="H47" s="530"/>
    </row>
    <row r="48" spans="1:9">
      <c r="A48" s="75"/>
      <c r="B48" s="57" t="s">
        <v>1551</v>
      </c>
      <c r="C48" s="79"/>
      <c r="D48" s="112"/>
      <c r="E48" s="22"/>
      <c r="F48" s="50"/>
      <c r="G48" s="165"/>
      <c r="H48" s="530"/>
    </row>
    <row r="49" spans="1:10">
      <c r="A49" s="40"/>
      <c r="B49" s="46" t="s">
        <v>1913</v>
      </c>
      <c r="C49" s="132" t="s">
        <v>1558</v>
      </c>
      <c r="D49" s="112"/>
      <c r="E49" s="42"/>
      <c r="F49" s="43"/>
      <c r="G49" s="32"/>
      <c r="H49" s="530"/>
    </row>
    <row r="50" spans="1:10">
      <c r="A50" s="40"/>
      <c r="B50" s="46"/>
      <c r="C50" s="132" t="s">
        <v>1559</v>
      </c>
      <c r="D50" s="112"/>
      <c r="E50" s="42"/>
      <c r="F50" s="43"/>
      <c r="G50" s="32"/>
      <c r="H50" s="530"/>
    </row>
    <row r="51" spans="1:10">
      <c r="A51" s="40"/>
      <c r="B51" s="46" t="s">
        <v>1913</v>
      </c>
      <c r="C51" s="132" t="s">
        <v>1553</v>
      </c>
      <c r="D51" s="112"/>
      <c r="E51" s="42"/>
      <c r="F51" s="43"/>
      <c r="G51" s="32"/>
      <c r="H51" s="530"/>
    </row>
    <row r="52" spans="1:10">
      <c r="A52" s="40"/>
      <c r="B52" s="46" t="s">
        <v>1913</v>
      </c>
      <c r="C52" s="132" t="s">
        <v>1412</v>
      </c>
      <c r="D52" s="112"/>
      <c r="E52" s="42"/>
      <c r="F52" s="43"/>
      <c r="G52" s="32"/>
      <c r="H52" s="530"/>
    </row>
    <row r="53" spans="1:10">
      <c r="A53" s="40"/>
      <c r="B53" s="46"/>
      <c r="C53" s="132" t="s">
        <v>1413</v>
      </c>
      <c r="D53" s="112"/>
      <c r="E53" s="42"/>
      <c r="F53" s="43"/>
      <c r="G53" s="32"/>
      <c r="H53" s="530"/>
    </row>
    <row r="54" spans="1:10">
      <c r="A54" s="40"/>
      <c r="B54" s="46" t="s">
        <v>1913</v>
      </c>
      <c r="C54" s="132" t="s">
        <v>1554</v>
      </c>
      <c r="D54" s="112"/>
      <c r="E54" s="42"/>
      <c r="F54" s="43"/>
      <c r="G54" s="32"/>
      <c r="H54" s="530"/>
    </row>
    <row r="55" spans="1:10">
      <c r="A55" s="40"/>
      <c r="B55" s="46" t="s">
        <v>1913</v>
      </c>
      <c r="C55" s="132" t="s">
        <v>1555</v>
      </c>
      <c r="D55" s="112"/>
      <c r="E55" s="42"/>
      <c r="F55" s="43"/>
      <c r="G55" s="32"/>
      <c r="H55" s="530"/>
    </row>
    <row r="56" spans="1:10">
      <c r="A56" s="40"/>
      <c r="B56" s="46" t="s">
        <v>1913</v>
      </c>
      <c r="C56" s="132" t="s">
        <v>1556</v>
      </c>
      <c r="D56" s="112"/>
      <c r="E56" s="42"/>
      <c r="F56" s="43"/>
      <c r="G56" s="32"/>
      <c r="H56" s="530"/>
      <c r="J56" s="1"/>
    </row>
    <row r="57" spans="1:10">
      <c r="A57" s="40"/>
      <c r="B57" s="46" t="s">
        <v>1913</v>
      </c>
      <c r="C57" s="132" t="s">
        <v>1557</v>
      </c>
      <c r="D57" s="112"/>
      <c r="E57" s="42"/>
      <c r="F57" s="43"/>
      <c r="G57" s="32"/>
      <c r="H57" s="532"/>
      <c r="J57" s="1"/>
    </row>
    <row r="58" spans="1:10">
      <c r="A58" s="40"/>
      <c r="B58" s="46" t="s">
        <v>1913</v>
      </c>
      <c r="C58" s="132" t="s">
        <v>523</v>
      </c>
      <c r="D58" s="112"/>
      <c r="E58" s="42"/>
      <c r="F58" s="43"/>
      <c r="G58" s="32"/>
      <c r="H58" s="532"/>
      <c r="J58" s="1"/>
    </row>
    <row r="59" spans="1:10">
      <c r="A59" s="40"/>
      <c r="B59" s="46"/>
      <c r="C59" s="132" t="s">
        <v>524</v>
      </c>
      <c r="D59" s="112"/>
      <c r="E59" s="42"/>
      <c r="F59" s="43"/>
      <c r="G59" s="32"/>
      <c r="H59" s="532"/>
      <c r="J59" s="1"/>
    </row>
    <row r="60" spans="1:10">
      <c r="A60" s="40"/>
      <c r="B60" s="46" t="s">
        <v>1913</v>
      </c>
      <c r="C60" s="132" t="s">
        <v>525</v>
      </c>
      <c r="D60" s="31"/>
      <c r="E60" s="31"/>
      <c r="F60" s="44"/>
      <c r="G60" s="167"/>
      <c r="H60" s="532"/>
    </row>
    <row r="61" spans="1:10">
      <c r="A61" s="40"/>
      <c r="B61" s="46"/>
      <c r="C61" s="132" t="s">
        <v>526</v>
      </c>
      <c r="D61" s="31"/>
      <c r="E61" s="31"/>
      <c r="F61" s="44"/>
      <c r="G61" s="167"/>
      <c r="H61" s="532"/>
    </row>
    <row r="62" spans="1:10">
      <c r="A62" s="40"/>
      <c r="B62" s="46" t="s">
        <v>1913</v>
      </c>
      <c r="C62" s="132" t="s">
        <v>527</v>
      </c>
      <c r="D62" s="31"/>
      <c r="E62" s="31"/>
      <c r="F62" s="44"/>
      <c r="G62" s="167"/>
      <c r="H62" s="532"/>
      <c r="J62" s="1"/>
    </row>
    <row r="63" spans="1:10">
      <c r="A63" s="55"/>
      <c r="B63" s="46"/>
      <c r="C63" s="132" t="s">
        <v>528</v>
      </c>
      <c r="D63" s="112"/>
      <c r="E63" s="42"/>
      <c r="F63" s="43"/>
      <c r="G63" s="32"/>
      <c r="H63" s="532"/>
      <c r="I63" s="83"/>
      <c r="J63" s="1"/>
    </row>
    <row r="64" spans="1:10">
      <c r="A64" s="55"/>
      <c r="B64" s="66" t="s">
        <v>1550</v>
      </c>
      <c r="C64" s="123"/>
      <c r="D64" s="112"/>
      <c r="E64" s="42"/>
      <c r="F64" s="43"/>
      <c r="G64" s="32"/>
      <c r="H64" s="532"/>
      <c r="I64" s="83"/>
      <c r="J64" s="1"/>
    </row>
    <row r="65" spans="1:11">
      <c r="A65" s="55"/>
      <c r="B65" s="46" t="s">
        <v>1913</v>
      </c>
      <c r="C65" s="123" t="s">
        <v>1552</v>
      </c>
      <c r="D65" s="112"/>
      <c r="E65" s="42"/>
      <c r="F65" s="43"/>
      <c r="G65" s="32"/>
      <c r="H65" s="532"/>
      <c r="I65" s="83"/>
      <c r="J65" s="1"/>
    </row>
    <row r="66" spans="1:11">
      <c r="A66" s="55"/>
      <c r="B66" s="89" t="s">
        <v>529</v>
      </c>
      <c r="C66" s="132"/>
      <c r="D66" s="112"/>
      <c r="E66" s="42"/>
      <c r="F66" s="43"/>
      <c r="G66" s="32"/>
      <c r="H66" s="532"/>
      <c r="I66" s="83"/>
      <c r="J66" s="1"/>
    </row>
    <row r="67" spans="1:11">
      <c r="A67" s="55"/>
      <c r="B67" s="46" t="s">
        <v>1913</v>
      </c>
      <c r="C67" s="132" t="s">
        <v>431</v>
      </c>
      <c r="D67" s="112"/>
      <c r="E67" s="42"/>
      <c r="F67" s="43"/>
      <c r="G67" s="32"/>
      <c r="H67" s="532"/>
      <c r="I67" s="83"/>
      <c r="J67" s="1"/>
    </row>
    <row r="68" spans="1:11">
      <c r="A68" s="55"/>
      <c r="D68" s="112"/>
      <c r="E68" s="42"/>
      <c r="F68" s="43"/>
      <c r="G68" s="32"/>
      <c r="H68" s="532"/>
    </row>
    <row r="69" spans="1:11" s="135" customFormat="1" ht="15" customHeight="1">
      <c r="A69" s="55"/>
      <c r="B69" s="120" t="s">
        <v>530</v>
      </c>
      <c r="C69" s="131"/>
      <c r="D69" s="112"/>
      <c r="E69" s="42"/>
      <c r="F69" s="43"/>
      <c r="G69" s="32"/>
      <c r="H69" s="532"/>
      <c r="I69" s="809"/>
      <c r="J69" s="809"/>
      <c r="K69" s="808"/>
    </row>
    <row r="70" spans="1:11" s="135" customFormat="1">
      <c r="A70" s="51"/>
      <c r="B70" s="121"/>
      <c r="C70" s="96"/>
      <c r="D70" s="31"/>
      <c r="E70" s="31"/>
      <c r="F70" s="44"/>
      <c r="G70" s="167"/>
      <c r="H70" s="532"/>
      <c r="I70" s="809"/>
      <c r="J70" s="809"/>
      <c r="K70" s="808"/>
    </row>
    <row r="71" spans="1:11" s="135" customFormat="1">
      <c r="A71" s="51"/>
      <c r="B71" s="45"/>
      <c r="C71" s="23" t="s">
        <v>1308</v>
      </c>
      <c r="D71" s="23" t="s">
        <v>1307</v>
      </c>
      <c r="E71" s="23" t="s">
        <v>1306</v>
      </c>
      <c r="F71" s="24" t="s">
        <v>1305</v>
      </c>
      <c r="G71" s="161"/>
      <c r="H71" s="532"/>
      <c r="I71" s="809"/>
      <c r="J71" s="809"/>
    </row>
    <row r="72" spans="1:11">
      <c r="A72" s="60"/>
      <c r="B72" s="27"/>
      <c r="C72" s="25" t="s">
        <v>1399</v>
      </c>
      <c r="D72" s="25" t="s">
        <v>1399</v>
      </c>
      <c r="E72" s="25" t="s">
        <v>1399</v>
      </c>
      <c r="F72" s="26" t="s">
        <v>1399</v>
      </c>
      <c r="G72" s="161"/>
      <c r="H72" s="532"/>
    </row>
    <row r="73" spans="1:11">
      <c r="A73" s="31"/>
      <c r="B73" s="81"/>
      <c r="C73" s="23"/>
      <c r="D73" s="23"/>
      <c r="E73" s="23"/>
      <c r="F73" s="23"/>
      <c r="G73" s="161"/>
      <c r="H73" s="532"/>
    </row>
    <row r="74" spans="1:11">
      <c r="B74" s="35"/>
      <c r="C74" s="29"/>
      <c r="D74" s="35"/>
      <c r="E74" s="38" t="s">
        <v>1395</v>
      </c>
      <c r="F74" s="29"/>
      <c r="G74" s="163"/>
      <c r="H74" s="532"/>
    </row>
    <row r="75" spans="1:11">
      <c r="A75" s="36" t="s">
        <v>1394</v>
      </c>
      <c r="B75" s="792" t="s">
        <v>1393</v>
      </c>
      <c r="C75" s="793"/>
      <c r="D75" s="36" t="s">
        <v>1392</v>
      </c>
      <c r="E75" s="48" t="s">
        <v>1391</v>
      </c>
      <c r="F75" s="36" t="s">
        <v>1390</v>
      </c>
      <c r="G75" s="164"/>
      <c r="H75" s="532"/>
    </row>
    <row r="76" spans="1:11">
      <c r="A76" s="54">
        <v>4</v>
      </c>
      <c r="B76" s="773" t="s">
        <v>1501</v>
      </c>
      <c r="C76" s="774"/>
      <c r="D76" s="365"/>
      <c r="E76" s="447">
        <v>239.99</v>
      </c>
      <c r="F76" s="448">
        <f>SUM(D76*E76)</f>
        <v>0</v>
      </c>
      <c r="G76" s="165"/>
      <c r="H76" s="532"/>
    </row>
    <row r="77" spans="1:11">
      <c r="A77" s="40"/>
      <c r="B77" s="46" t="s">
        <v>1913</v>
      </c>
      <c r="C77" s="132" t="s">
        <v>998</v>
      </c>
      <c r="D77" s="112"/>
      <c r="E77" s="42"/>
      <c r="F77" s="43"/>
      <c r="G77" s="32"/>
      <c r="H77" s="532"/>
    </row>
    <row r="78" spans="1:11">
      <c r="A78" s="40"/>
      <c r="B78" s="46"/>
      <c r="C78" s="132" t="s">
        <v>999</v>
      </c>
      <c r="D78" s="112"/>
      <c r="E78" s="42"/>
      <c r="F78" s="43"/>
      <c r="G78" s="32"/>
      <c r="H78" s="532"/>
    </row>
    <row r="79" spans="1:11">
      <c r="A79" s="40"/>
      <c r="B79" s="46"/>
      <c r="C79" s="132" t="s">
        <v>1000</v>
      </c>
      <c r="D79" s="112"/>
      <c r="E79" s="42"/>
      <c r="F79" s="43"/>
      <c r="G79" s="32"/>
      <c r="H79" s="532"/>
    </row>
    <row r="80" spans="1:11">
      <c r="A80" s="40"/>
      <c r="B80" s="46" t="s">
        <v>1913</v>
      </c>
      <c r="C80" s="132" t="s">
        <v>1001</v>
      </c>
      <c r="D80" s="112"/>
      <c r="E80" s="42"/>
      <c r="F80" s="43"/>
      <c r="G80" s="32"/>
      <c r="H80" s="532"/>
    </row>
    <row r="81" spans="1:9">
      <c r="A81" s="40"/>
      <c r="B81" s="46"/>
      <c r="C81" s="132" t="s">
        <v>1002</v>
      </c>
      <c r="D81" s="112"/>
      <c r="E81" s="42"/>
      <c r="F81" s="43"/>
      <c r="G81" s="32"/>
      <c r="H81" s="532"/>
      <c r="I81" s="83"/>
    </row>
    <row r="82" spans="1:9">
      <c r="A82" s="40"/>
      <c r="B82" s="46"/>
      <c r="C82" s="132" t="s">
        <v>1003</v>
      </c>
      <c r="D82" s="112"/>
      <c r="E82" s="42"/>
      <c r="F82" s="43"/>
      <c r="G82" s="32"/>
      <c r="H82" s="532"/>
    </row>
    <row r="83" spans="1:9">
      <c r="A83" s="40"/>
      <c r="B83" s="46" t="s">
        <v>1913</v>
      </c>
      <c r="C83" s="132" t="s">
        <v>1004</v>
      </c>
      <c r="D83" s="112"/>
      <c r="E83" s="42"/>
      <c r="F83" s="43"/>
      <c r="G83" s="32"/>
      <c r="H83" s="532"/>
    </row>
    <row r="84" spans="1:9">
      <c r="A84" s="40"/>
      <c r="B84" s="46" t="s">
        <v>1913</v>
      </c>
      <c r="C84" s="132" t="s">
        <v>1005</v>
      </c>
      <c r="D84" s="112"/>
      <c r="E84" s="42"/>
      <c r="F84" s="43"/>
      <c r="G84" s="32"/>
      <c r="H84" s="532"/>
    </row>
    <row r="85" spans="1:9">
      <c r="A85" s="40"/>
      <c r="B85" s="46" t="s">
        <v>1913</v>
      </c>
      <c r="C85" s="132" t="s">
        <v>1006</v>
      </c>
      <c r="D85" s="31"/>
      <c r="E85" s="31"/>
      <c r="F85" s="44"/>
      <c r="G85" s="167"/>
      <c r="H85" s="532"/>
    </row>
    <row r="86" spans="1:9">
      <c r="A86" s="40"/>
      <c r="B86" s="46" t="s">
        <v>1913</v>
      </c>
      <c r="C86" s="132" t="s">
        <v>1007</v>
      </c>
      <c r="D86" s="31"/>
      <c r="E86" s="31"/>
      <c r="F86" s="44"/>
      <c r="G86" s="167"/>
      <c r="H86" s="532"/>
    </row>
    <row r="87" spans="1:9">
      <c r="A87" s="55"/>
      <c r="B87" s="46" t="s">
        <v>1913</v>
      </c>
      <c r="C87" s="132"/>
      <c r="D87" s="112"/>
      <c r="E87" s="42"/>
      <c r="F87" s="43"/>
      <c r="G87" s="32"/>
      <c r="H87" s="532"/>
    </row>
    <row r="88" spans="1:9">
      <c r="A88" s="55"/>
      <c r="B88" s="66"/>
      <c r="C88" s="123"/>
      <c r="D88" s="112"/>
      <c r="E88" s="42"/>
      <c r="F88" s="43"/>
      <c r="G88" s="32"/>
      <c r="H88" s="532"/>
    </row>
    <row r="89" spans="1:9" s="135" customFormat="1">
      <c r="A89" s="55"/>
      <c r="B89" s="130" t="s">
        <v>1008</v>
      </c>
      <c r="C89" s="131"/>
      <c r="D89" s="112"/>
      <c r="E89" s="42"/>
      <c r="F89" s="43"/>
      <c r="G89" s="32"/>
      <c r="H89" s="532"/>
      <c r="I89" s="136"/>
    </row>
    <row r="90" spans="1:9" s="135" customFormat="1">
      <c r="A90" s="55"/>
      <c r="B90" s="66"/>
      <c r="C90" s="120"/>
      <c r="D90" s="112"/>
      <c r="E90" s="42"/>
      <c r="F90" s="43"/>
      <c r="G90" s="32"/>
      <c r="H90" s="532"/>
      <c r="I90" s="136"/>
    </row>
    <row r="91" spans="1:9">
      <c r="A91" s="51"/>
      <c r="B91" s="121"/>
      <c r="C91" s="96"/>
      <c r="D91" s="31"/>
      <c r="E91" s="31"/>
      <c r="F91" s="44"/>
      <c r="G91" s="167"/>
      <c r="H91" s="532"/>
    </row>
    <row r="92" spans="1:9">
      <c r="A92" s="51"/>
      <c r="B92" s="121"/>
      <c r="C92" s="96"/>
      <c r="D92" s="31"/>
      <c r="E92" s="31"/>
      <c r="F92" s="44"/>
      <c r="G92" s="167"/>
      <c r="H92" s="532"/>
    </row>
    <row r="93" spans="1:9">
      <c r="A93" s="51"/>
      <c r="B93" s="45"/>
      <c r="C93" s="23" t="s">
        <v>1308</v>
      </c>
      <c r="D93" s="23" t="s">
        <v>1307</v>
      </c>
      <c r="E93" s="23" t="s">
        <v>1306</v>
      </c>
      <c r="F93" s="24" t="s">
        <v>1305</v>
      </c>
      <c r="G93" s="161"/>
      <c r="H93" s="532"/>
    </row>
    <row r="94" spans="1:9">
      <c r="A94" s="60"/>
      <c r="B94" s="27"/>
      <c r="C94" s="25" t="s">
        <v>1399</v>
      </c>
      <c r="D94" s="25" t="s">
        <v>1399</v>
      </c>
      <c r="E94" s="25" t="s">
        <v>1399</v>
      </c>
      <c r="F94" s="26" t="s">
        <v>1399</v>
      </c>
      <c r="G94" s="161"/>
      <c r="H94" s="532"/>
    </row>
    <row r="95" spans="1:9">
      <c r="H95" s="530"/>
    </row>
    <row r="96" spans="1:9">
      <c r="B96" s="35"/>
      <c r="C96" s="29"/>
      <c r="D96" s="35"/>
      <c r="E96" s="38" t="s">
        <v>1395</v>
      </c>
      <c r="F96" s="29"/>
      <c r="G96" s="163"/>
      <c r="H96" s="530"/>
    </row>
    <row r="97" spans="1:10">
      <c r="A97" s="36" t="s">
        <v>1394</v>
      </c>
      <c r="B97" s="792" t="s">
        <v>1393</v>
      </c>
      <c r="C97" s="793"/>
      <c r="D97" s="36" t="s">
        <v>1392</v>
      </c>
      <c r="E97" s="48" t="s">
        <v>1391</v>
      </c>
      <c r="F97" s="36" t="s">
        <v>1390</v>
      </c>
      <c r="G97" s="164"/>
      <c r="H97" s="532"/>
    </row>
    <row r="98" spans="1:10">
      <c r="A98" s="54">
        <v>5</v>
      </c>
      <c r="B98" s="773" t="s">
        <v>532</v>
      </c>
      <c r="C98" s="774"/>
      <c r="D98" s="365"/>
      <c r="E98" s="447">
        <v>169.99</v>
      </c>
      <c r="F98" s="448">
        <f>SUM(D98*E98)</f>
        <v>0</v>
      </c>
      <c r="G98" s="165"/>
      <c r="H98" s="532"/>
    </row>
    <row r="99" spans="1:10">
      <c r="A99" s="40"/>
      <c r="B99" s="46" t="s">
        <v>1913</v>
      </c>
      <c r="C99" s="132" t="s">
        <v>996</v>
      </c>
      <c r="D99" s="112"/>
      <c r="E99" s="42"/>
      <c r="F99" s="43"/>
      <c r="G99" s="32"/>
      <c r="H99" s="532"/>
    </row>
    <row r="100" spans="1:10">
      <c r="A100" s="40"/>
      <c r="B100" s="46"/>
      <c r="C100" s="132" t="s">
        <v>995</v>
      </c>
      <c r="D100" s="112"/>
      <c r="E100" s="42"/>
      <c r="F100" s="43"/>
      <c r="G100" s="32"/>
      <c r="H100" s="532"/>
    </row>
    <row r="101" spans="1:10">
      <c r="A101" s="40"/>
      <c r="B101" s="46" t="s">
        <v>1913</v>
      </c>
      <c r="C101" s="132" t="s">
        <v>533</v>
      </c>
      <c r="D101" s="112"/>
      <c r="E101" s="42"/>
      <c r="F101" s="43"/>
      <c r="G101" s="32"/>
      <c r="H101" s="532"/>
    </row>
    <row r="102" spans="1:10">
      <c r="A102" s="40"/>
      <c r="B102" s="46" t="s">
        <v>1913</v>
      </c>
      <c r="C102" s="132" t="s">
        <v>534</v>
      </c>
      <c r="D102" s="112"/>
      <c r="E102" s="42"/>
      <c r="F102" s="43"/>
      <c r="G102" s="32"/>
      <c r="H102" s="532"/>
    </row>
    <row r="103" spans="1:10">
      <c r="A103" s="40"/>
      <c r="B103" s="46" t="s">
        <v>1913</v>
      </c>
      <c r="C103" s="132" t="s">
        <v>535</v>
      </c>
      <c r="D103" s="112"/>
      <c r="E103" s="42"/>
      <c r="F103" s="43"/>
      <c r="G103" s="32"/>
      <c r="H103" s="532"/>
    </row>
    <row r="104" spans="1:10">
      <c r="A104" s="40"/>
      <c r="B104" s="46" t="s">
        <v>1913</v>
      </c>
      <c r="C104" s="132" t="s">
        <v>536</v>
      </c>
      <c r="D104" s="112"/>
      <c r="E104" s="42"/>
      <c r="F104" s="43"/>
      <c r="G104" s="32"/>
      <c r="H104" s="532"/>
    </row>
    <row r="105" spans="1:10">
      <c r="A105" s="40"/>
      <c r="B105" s="46" t="s">
        <v>1913</v>
      </c>
      <c r="C105" s="132" t="s">
        <v>993</v>
      </c>
      <c r="D105" s="112"/>
      <c r="E105" s="42"/>
      <c r="F105" s="43"/>
      <c r="G105" s="32"/>
      <c r="H105" s="532"/>
      <c r="I105" s="83"/>
    </row>
    <row r="106" spans="1:10">
      <c r="A106" s="40"/>
      <c r="B106" s="46" t="s">
        <v>1913</v>
      </c>
      <c r="C106" s="131" t="s">
        <v>994</v>
      </c>
      <c r="D106" s="112"/>
      <c r="E106" s="42"/>
      <c r="F106" s="43"/>
      <c r="G106" s="32"/>
      <c r="H106" s="532"/>
    </row>
    <row r="107" spans="1:10">
      <c r="A107" s="40"/>
      <c r="B107" s="46" t="s">
        <v>1913</v>
      </c>
      <c r="C107" s="132" t="s">
        <v>992</v>
      </c>
      <c r="D107" s="112"/>
      <c r="E107" s="42"/>
      <c r="F107" s="43"/>
      <c r="G107" s="32"/>
      <c r="H107" s="532"/>
      <c r="J107" s="83"/>
    </row>
    <row r="108" spans="1:10">
      <c r="A108" s="40"/>
      <c r="B108" s="46"/>
      <c r="C108" s="132"/>
      <c r="D108" s="31"/>
      <c r="E108" s="31"/>
      <c r="F108" s="44"/>
      <c r="G108" s="167"/>
      <c r="H108" s="532"/>
    </row>
    <row r="109" spans="1:10">
      <c r="A109" s="51"/>
      <c r="B109" s="120" t="s">
        <v>997</v>
      </c>
      <c r="D109" s="31"/>
      <c r="E109" s="31"/>
      <c r="F109" s="44"/>
      <c r="G109" s="167"/>
      <c r="H109" s="532"/>
    </row>
    <row r="110" spans="1:10">
      <c r="A110" s="51"/>
      <c r="B110" s="121"/>
      <c r="C110" s="96"/>
      <c r="D110" s="31"/>
      <c r="E110" s="31"/>
      <c r="F110" s="44"/>
      <c r="G110" s="167"/>
      <c r="H110" s="532"/>
    </row>
    <row r="111" spans="1:10">
      <c r="A111" s="51"/>
      <c r="B111" s="45"/>
      <c r="C111" s="23" t="s">
        <v>1308</v>
      </c>
      <c r="D111" s="23" t="s">
        <v>1307</v>
      </c>
      <c r="E111" s="23" t="s">
        <v>1306</v>
      </c>
      <c r="F111" s="24" t="s">
        <v>1305</v>
      </c>
      <c r="G111" s="161"/>
      <c r="H111" s="532"/>
    </row>
    <row r="112" spans="1:10">
      <c r="A112" s="60"/>
      <c r="B112" s="27"/>
      <c r="C112" s="25" t="s">
        <v>1399</v>
      </c>
      <c r="D112" s="25" t="s">
        <v>1399</v>
      </c>
      <c r="E112" s="25" t="s">
        <v>1399</v>
      </c>
      <c r="F112" s="26" t="s">
        <v>1399</v>
      </c>
      <c r="G112" s="161"/>
      <c r="H112" s="532"/>
    </row>
    <row r="113" spans="1:9">
      <c r="H113" s="532"/>
    </row>
    <row r="114" spans="1:9">
      <c r="B114" s="35"/>
      <c r="C114" s="29"/>
      <c r="D114" s="35"/>
      <c r="E114" s="38" t="s">
        <v>1395</v>
      </c>
      <c r="F114" s="29"/>
      <c r="G114" s="163"/>
      <c r="H114" s="540"/>
    </row>
    <row r="115" spans="1:9">
      <c r="A115" s="36" t="s">
        <v>1394</v>
      </c>
      <c r="B115" s="792" t="s">
        <v>1393</v>
      </c>
      <c r="C115" s="793"/>
      <c r="D115" s="36" t="s">
        <v>1392</v>
      </c>
      <c r="E115" s="48" t="s">
        <v>1391</v>
      </c>
      <c r="F115" s="36" t="s">
        <v>1390</v>
      </c>
      <c r="G115" s="164"/>
      <c r="H115" s="540"/>
    </row>
    <row r="116" spans="1:9">
      <c r="A116" s="54">
        <v>6</v>
      </c>
      <c r="B116" s="773" t="s">
        <v>373</v>
      </c>
      <c r="C116" s="774"/>
      <c r="D116" s="365"/>
      <c r="E116" s="447">
        <v>2062.9499999999998</v>
      </c>
      <c r="F116" s="448">
        <f>SUM(D116*E116)</f>
        <v>0</v>
      </c>
      <c r="G116" s="165"/>
      <c r="H116" s="533"/>
    </row>
    <row r="117" spans="1:9" s="133" customFormat="1">
      <c r="A117" s="40"/>
      <c r="B117" s="46" t="s">
        <v>1913</v>
      </c>
      <c r="C117" s="132" t="s">
        <v>374</v>
      </c>
      <c r="D117" s="112"/>
      <c r="E117" s="42"/>
      <c r="F117" s="43"/>
      <c r="G117" s="32"/>
      <c r="H117" s="534"/>
      <c r="I117" s="125"/>
    </row>
    <row r="118" spans="1:9">
      <c r="A118" s="40"/>
      <c r="B118" s="46"/>
      <c r="C118" s="132" t="s">
        <v>375</v>
      </c>
      <c r="D118" s="112"/>
      <c r="E118" s="42"/>
      <c r="F118" s="43"/>
      <c r="G118" s="32"/>
      <c r="H118" s="535"/>
    </row>
    <row r="119" spans="1:9">
      <c r="A119" s="40"/>
      <c r="B119" s="46"/>
      <c r="C119" s="132" t="s">
        <v>754</v>
      </c>
      <c r="D119" s="112"/>
      <c r="E119" s="42"/>
      <c r="F119" s="43"/>
      <c r="G119" s="32"/>
      <c r="H119" s="535"/>
    </row>
    <row r="120" spans="1:9" s="133" customFormat="1">
      <c r="A120" s="40"/>
      <c r="B120" s="46"/>
      <c r="C120" s="132" t="s">
        <v>755</v>
      </c>
      <c r="D120" s="112"/>
      <c r="E120" s="42"/>
      <c r="F120" s="43"/>
      <c r="G120" s="32"/>
      <c r="H120" s="535"/>
      <c r="I120" s="125"/>
    </row>
    <row r="121" spans="1:9">
      <c r="A121" s="40"/>
      <c r="B121" s="46" t="s">
        <v>1913</v>
      </c>
      <c r="C121" s="132" t="s">
        <v>758</v>
      </c>
      <c r="D121" s="112"/>
      <c r="E121" s="42"/>
      <c r="F121" s="43"/>
      <c r="G121" s="32"/>
      <c r="H121" s="535"/>
    </row>
    <row r="122" spans="1:9">
      <c r="A122" s="40"/>
      <c r="C122" s="131" t="s">
        <v>759</v>
      </c>
      <c r="D122" s="112"/>
      <c r="E122" s="42"/>
      <c r="F122" s="43"/>
      <c r="G122" s="32"/>
      <c r="H122" s="533"/>
    </row>
    <row r="123" spans="1:9">
      <c r="A123" s="40"/>
      <c r="C123" s="132" t="s">
        <v>756</v>
      </c>
      <c r="D123" s="31"/>
      <c r="E123" s="31"/>
      <c r="F123" s="44"/>
      <c r="G123" s="167"/>
      <c r="H123" s="533"/>
    </row>
    <row r="124" spans="1:9">
      <c r="A124" s="40"/>
      <c r="B124" s="46" t="s">
        <v>1913</v>
      </c>
      <c r="C124" s="132" t="s">
        <v>757</v>
      </c>
      <c r="D124" s="31"/>
      <c r="E124" s="31"/>
      <c r="F124" s="44"/>
      <c r="G124" s="167"/>
      <c r="H124" s="533"/>
    </row>
    <row r="125" spans="1:9">
      <c r="A125" s="40"/>
      <c r="B125" s="89" t="s">
        <v>762</v>
      </c>
      <c r="C125" s="132"/>
      <c r="D125" s="31"/>
      <c r="E125" s="31"/>
      <c r="F125" s="44"/>
      <c r="G125" s="167"/>
      <c r="H125" s="536"/>
    </row>
    <row r="126" spans="1:9">
      <c r="A126" s="55"/>
      <c r="B126" s="46" t="s">
        <v>1913</v>
      </c>
      <c r="C126" s="29" t="s">
        <v>761</v>
      </c>
      <c r="D126" s="112"/>
      <c r="E126" s="42"/>
      <c r="F126" s="43"/>
      <c r="G126" s="32"/>
      <c r="H126" s="536"/>
    </row>
    <row r="127" spans="1:9">
      <c r="A127" s="55"/>
      <c r="B127" s="66"/>
      <c r="C127" s="132" t="s">
        <v>763</v>
      </c>
      <c r="D127" s="112"/>
      <c r="E127" s="42"/>
      <c r="F127" s="43"/>
      <c r="G127" s="32"/>
      <c r="H127" s="536"/>
    </row>
    <row r="128" spans="1:9" s="133" customFormat="1">
      <c r="A128" s="55"/>
      <c r="B128" s="66"/>
      <c r="C128" s="132" t="s">
        <v>764</v>
      </c>
      <c r="D128" s="112"/>
      <c r="E128" s="42"/>
      <c r="F128" s="43"/>
      <c r="G128" s="32"/>
      <c r="H128" s="536"/>
      <c r="I128" s="125"/>
    </row>
    <row r="129" spans="1:9">
      <c r="A129" s="55"/>
      <c r="B129" s="66"/>
      <c r="C129" s="29" t="s">
        <v>765</v>
      </c>
      <c r="D129" s="112"/>
      <c r="E129" s="42"/>
      <c r="F129" s="43"/>
      <c r="G129" s="32"/>
      <c r="H129" s="537"/>
    </row>
    <row r="130" spans="1:9">
      <c r="A130" s="55"/>
      <c r="B130" s="66"/>
      <c r="C130" s="29"/>
      <c r="D130" s="112"/>
      <c r="E130" s="42"/>
      <c r="F130" s="43"/>
      <c r="G130" s="32"/>
      <c r="H130" s="537"/>
    </row>
    <row r="131" spans="1:9">
      <c r="A131" s="51"/>
      <c r="B131" s="121" t="s">
        <v>760</v>
      </c>
      <c r="C131" s="96"/>
      <c r="D131" s="31"/>
      <c r="E131" s="31"/>
      <c r="F131" s="44"/>
      <c r="G131" s="167"/>
      <c r="H131" s="537"/>
    </row>
    <row r="132" spans="1:9" s="138" customFormat="1">
      <c r="A132" s="51"/>
      <c r="B132" s="121"/>
      <c r="C132" s="96"/>
      <c r="D132" s="31"/>
      <c r="E132" s="31"/>
      <c r="F132" s="44"/>
      <c r="G132" s="167"/>
      <c r="H132" s="537"/>
      <c r="I132" s="127"/>
    </row>
    <row r="133" spans="1:9">
      <c r="A133" s="51"/>
      <c r="B133" s="45"/>
      <c r="C133" s="23" t="s">
        <v>1308</v>
      </c>
      <c r="D133" s="23" t="s">
        <v>1307</v>
      </c>
      <c r="E133" s="23" t="s">
        <v>1306</v>
      </c>
      <c r="F133" s="24" t="s">
        <v>1305</v>
      </c>
      <c r="G133" s="161"/>
      <c r="H133" s="537"/>
    </row>
    <row r="134" spans="1:9">
      <c r="A134" s="60"/>
      <c r="B134" s="27"/>
      <c r="C134" s="25" t="s">
        <v>1399</v>
      </c>
      <c r="D134" s="25" t="s">
        <v>1399</v>
      </c>
      <c r="E134" s="25" t="s">
        <v>1399</v>
      </c>
      <c r="F134" s="26" t="s">
        <v>1399</v>
      </c>
      <c r="G134" s="161"/>
      <c r="H134" s="537"/>
    </row>
    <row r="135" spans="1:9">
      <c r="H135" s="538"/>
    </row>
    <row r="136" spans="1:9">
      <c r="A136" s="53"/>
      <c r="B136" s="35"/>
      <c r="C136" s="29"/>
      <c r="D136" s="35"/>
      <c r="E136" s="38" t="s">
        <v>1395</v>
      </c>
      <c r="F136" s="29"/>
      <c r="G136" s="163"/>
      <c r="H136" s="538"/>
    </row>
    <row r="137" spans="1:9">
      <c r="A137" s="61" t="s">
        <v>1394</v>
      </c>
      <c r="B137" s="792" t="s">
        <v>1393</v>
      </c>
      <c r="C137" s="793"/>
      <c r="D137" s="36" t="s">
        <v>1392</v>
      </c>
      <c r="E137" s="48" t="s">
        <v>1391</v>
      </c>
      <c r="F137" s="36" t="s">
        <v>1390</v>
      </c>
      <c r="G137" s="164"/>
      <c r="H137" s="538"/>
    </row>
    <row r="138" spans="1:9">
      <c r="A138" s="54">
        <v>7</v>
      </c>
      <c r="B138" s="773" t="s">
        <v>1246</v>
      </c>
      <c r="C138" s="774"/>
      <c r="D138" s="365"/>
      <c r="E138" s="447">
        <v>472.64</v>
      </c>
      <c r="F138" s="448">
        <f>SUM(D138*E138)</f>
        <v>0</v>
      </c>
      <c r="G138" s="165"/>
      <c r="H138" s="538"/>
    </row>
    <row r="139" spans="1:9" ht="28.8">
      <c r="A139" s="40"/>
      <c r="B139" s="46" t="s">
        <v>1913</v>
      </c>
      <c r="C139" s="122" t="s">
        <v>1484</v>
      </c>
      <c r="D139" s="112"/>
      <c r="E139" s="42"/>
      <c r="F139" s="43"/>
      <c r="G139" s="32"/>
      <c r="H139" s="538"/>
    </row>
    <row r="140" spans="1:9" ht="28.8">
      <c r="A140" s="40"/>
      <c r="B140" s="46" t="s">
        <v>1913</v>
      </c>
      <c r="C140" s="123" t="s">
        <v>1485</v>
      </c>
      <c r="D140" s="112"/>
      <c r="E140" s="42"/>
      <c r="F140" s="43"/>
      <c r="G140" s="32"/>
      <c r="H140" s="538"/>
    </row>
    <row r="141" spans="1:9" ht="28.8">
      <c r="A141" s="40"/>
      <c r="B141" s="46" t="s">
        <v>1913</v>
      </c>
      <c r="C141" s="123" t="s">
        <v>1486</v>
      </c>
      <c r="D141" s="112"/>
      <c r="E141" s="42"/>
      <c r="F141" s="43"/>
      <c r="G141" s="32"/>
      <c r="H141" s="538"/>
    </row>
    <row r="142" spans="1:9">
      <c r="A142" s="40"/>
      <c r="B142" s="46" t="s">
        <v>1913</v>
      </c>
      <c r="C142" s="123" t="s">
        <v>1240</v>
      </c>
      <c r="D142" s="112"/>
      <c r="E142" s="42"/>
      <c r="F142" s="43"/>
      <c r="G142" s="32"/>
      <c r="H142" s="538"/>
    </row>
    <row r="143" spans="1:9">
      <c r="A143" s="40"/>
      <c r="B143" s="46" t="s">
        <v>1913</v>
      </c>
      <c r="C143" s="123" t="s">
        <v>1241</v>
      </c>
      <c r="D143" s="112"/>
      <c r="E143" s="42"/>
      <c r="F143" s="43"/>
      <c r="G143" s="32"/>
      <c r="H143" s="538"/>
    </row>
    <row r="144" spans="1:9">
      <c r="A144" s="40"/>
      <c r="B144" s="46" t="s">
        <v>1913</v>
      </c>
      <c r="C144" s="18" t="s">
        <v>1728</v>
      </c>
      <c r="D144" s="112"/>
      <c r="E144" s="42"/>
      <c r="F144" s="43"/>
      <c r="G144" s="32"/>
      <c r="H144" s="538"/>
    </row>
    <row r="145" spans="1:10" ht="15" customHeight="1">
      <c r="A145" s="40"/>
      <c r="B145" s="46" t="s">
        <v>1913</v>
      </c>
      <c r="C145" s="18" t="s">
        <v>1480</v>
      </c>
      <c r="D145" s="112"/>
      <c r="E145" s="42"/>
      <c r="F145" s="43"/>
      <c r="G145" s="32"/>
      <c r="H145" s="539"/>
    </row>
    <row r="146" spans="1:10">
      <c r="A146" s="40"/>
      <c r="B146" s="46" t="s">
        <v>1913</v>
      </c>
      <c r="C146" s="18" t="s">
        <v>1481</v>
      </c>
      <c r="D146" s="112"/>
      <c r="E146" s="42"/>
      <c r="F146" s="43"/>
      <c r="G146" s="32"/>
      <c r="H146" s="539"/>
    </row>
    <row r="147" spans="1:10">
      <c r="A147" s="40"/>
      <c r="B147" s="46" t="s">
        <v>1913</v>
      </c>
      <c r="C147" s="18" t="s">
        <v>1482</v>
      </c>
      <c r="D147" s="112"/>
      <c r="E147" s="42"/>
      <c r="F147" s="43"/>
      <c r="G147" s="32"/>
      <c r="H147" s="530"/>
    </row>
    <row r="148" spans="1:10">
      <c r="A148" s="40"/>
      <c r="B148" s="46" t="s">
        <v>1913</v>
      </c>
      <c r="C148" s="18" t="s">
        <v>1483</v>
      </c>
      <c r="D148" s="31"/>
      <c r="E148" s="31"/>
      <c r="F148" s="44"/>
      <c r="G148" s="167"/>
      <c r="H148" s="530"/>
    </row>
    <row r="149" spans="1:10" s="133" customFormat="1">
      <c r="A149" s="40"/>
      <c r="B149" s="46" t="s">
        <v>1913</v>
      </c>
      <c r="C149" s="18" t="s">
        <v>1242</v>
      </c>
      <c r="D149" s="31"/>
      <c r="E149" s="31"/>
      <c r="F149" s="44"/>
      <c r="G149" s="167"/>
      <c r="H149" s="530"/>
      <c r="I149" s="131"/>
      <c r="J149" s="125"/>
    </row>
    <row r="150" spans="1:10">
      <c r="A150" s="55"/>
      <c r="B150" s="46" t="s">
        <v>1913</v>
      </c>
      <c r="C150" s="131" t="s">
        <v>1243</v>
      </c>
      <c r="D150" s="112"/>
      <c r="E150" s="42"/>
      <c r="F150" s="43"/>
      <c r="G150" s="32"/>
      <c r="H150" s="530"/>
      <c r="I150" s="139"/>
      <c r="J150" s="56"/>
    </row>
    <row r="151" spans="1:10">
      <c r="A151" s="55"/>
      <c r="B151" s="46" t="s">
        <v>1913</v>
      </c>
      <c r="C151" s="62" t="s">
        <v>1244</v>
      </c>
      <c r="D151" s="112"/>
      <c r="E151" s="42"/>
      <c r="F151" s="43"/>
      <c r="G151" s="32"/>
      <c r="H151" s="530"/>
      <c r="I151" s="139"/>
      <c r="J151" s="56"/>
    </row>
    <row r="152" spans="1:10">
      <c r="A152" s="51"/>
      <c r="B152" s="121"/>
      <c r="C152" s="18" t="s">
        <v>1245</v>
      </c>
      <c r="D152" s="31"/>
      <c r="E152" s="31"/>
      <c r="F152" s="44"/>
      <c r="G152" s="167"/>
      <c r="H152" s="530"/>
      <c r="I152" s="139"/>
      <c r="J152" s="56"/>
    </row>
    <row r="153" spans="1:10">
      <c r="A153" s="51"/>
      <c r="B153" s="121" t="s">
        <v>1247</v>
      </c>
      <c r="C153" s="96"/>
      <c r="D153" s="31"/>
      <c r="E153" s="31"/>
      <c r="F153" s="44"/>
      <c r="G153" s="167"/>
      <c r="H153" s="530"/>
      <c r="I153" s="139"/>
      <c r="J153" s="56"/>
    </row>
    <row r="154" spans="1:10">
      <c r="A154" s="51"/>
      <c r="B154" s="45"/>
      <c r="C154" s="23" t="s">
        <v>1308</v>
      </c>
      <c r="D154" s="23" t="s">
        <v>1307</v>
      </c>
      <c r="E154" s="23" t="s">
        <v>1306</v>
      </c>
      <c r="F154" s="24" t="s">
        <v>1305</v>
      </c>
      <c r="G154" s="161"/>
      <c r="H154" s="530"/>
      <c r="J154" s="56"/>
    </row>
    <row r="155" spans="1:10">
      <c r="A155" s="60"/>
      <c r="B155" s="27"/>
      <c r="C155" s="25"/>
      <c r="D155" s="25"/>
      <c r="E155" s="25"/>
      <c r="F155" s="26">
        <v>1</v>
      </c>
      <c r="G155" s="161"/>
      <c r="H155" s="530"/>
      <c r="J155" s="56"/>
    </row>
    <row r="156" spans="1:10">
      <c r="H156" s="530"/>
      <c r="J156" s="56"/>
    </row>
    <row r="157" spans="1:10">
      <c r="A157" s="53"/>
      <c r="B157" s="35"/>
      <c r="C157" s="29"/>
      <c r="D157" s="35"/>
      <c r="E157" s="38" t="s">
        <v>1395</v>
      </c>
      <c r="F157" s="29"/>
      <c r="G157" s="163"/>
      <c r="H157" s="530"/>
      <c r="J157" s="56"/>
    </row>
    <row r="158" spans="1:10">
      <c r="A158" s="61" t="s">
        <v>1394</v>
      </c>
      <c r="B158" s="792" t="s">
        <v>1393</v>
      </c>
      <c r="C158" s="793"/>
      <c r="D158" s="36" t="s">
        <v>1392</v>
      </c>
      <c r="E158" s="48" t="s">
        <v>1391</v>
      </c>
      <c r="F158" s="36" t="s">
        <v>1390</v>
      </c>
      <c r="G158" s="164"/>
      <c r="H158" s="530"/>
      <c r="J158" s="56"/>
    </row>
    <row r="159" spans="1:10">
      <c r="A159" s="54">
        <v>8</v>
      </c>
      <c r="B159" s="773" t="s">
        <v>1248</v>
      </c>
      <c r="C159" s="774"/>
      <c r="D159" s="365"/>
      <c r="E159" s="447">
        <v>469.99</v>
      </c>
      <c r="F159" s="448">
        <f>SUM(D159*E159)</f>
        <v>0</v>
      </c>
      <c r="G159" s="165"/>
      <c r="H159" s="530"/>
    </row>
    <row r="160" spans="1:10">
      <c r="A160" s="40"/>
      <c r="B160" s="46" t="s">
        <v>1913</v>
      </c>
      <c r="C160" s="696" t="s">
        <v>252</v>
      </c>
      <c r="D160" s="112"/>
      <c r="E160" s="42"/>
      <c r="F160" s="43"/>
      <c r="G160" s="32"/>
      <c r="H160" s="530"/>
    </row>
    <row r="161" spans="1:9">
      <c r="A161" s="40"/>
      <c r="B161" s="46" t="s">
        <v>1913</v>
      </c>
      <c r="C161" s="696" t="s">
        <v>253</v>
      </c>
      <c r="D161" s="112"/>
      <c r="E161" s="42"/>
      <c r="F161" s="43"/>
      <c r="G161" s="32"/>
      <c r="H161" s="530"/>
    </row>
    <row r="162" spans="1:9">
      <c r="A162" s="40"/>
      <c r="B162" s="46" t="s">
        <v>1913</v>
      </c>
      <c r="C162" s="696" t="s">
        <v>254</v>
      </c>
      <c r="D162" s="112"/>
      <c r="E162" s="42"/>
      <c r="F162" s="43"/>
      <c r="G162" s="32"/>
      <c r="H162" s="530"/>
    </row>
    <row r="163" spans="1:9">
      <c r="A163" s="40"/>
      <c r="B163" s="46" t="s">
        <v>1913</v>
      </c>
      <c r="C163" s="98" t="s">
        <v>255</v>
      </c>
      <c r="D163" s="112"/>
      <c r="E163" s="42"/>
      <c r="F163" s="43"/>
      <c r="G163" s="32"/>
      <c r="H163" s="530"/>
    </row>
    <row r="164" spans="1:9">
      <c r="A164" s="40"/>
      <c r="B164" s="46" t="s">
        <v>1913</v>
      </c>
      <c r="C164" s="696" t="s">
        <v>256</v>
      </c>
      <c r="D164" s="112"/>
      <c r="E164" s="42"/>
      <c r="F164" s="43"/>
      <c r="G164" s="32"/>
      <c r="H164" s="530"/>
    </row>
    <row r="165" spans="1:9">
      <c r="A165" s="40"/>
      <c r="B165" s="46"/>
      <c r="C165" s="696" t="s">
        <v>257</v>
      </c>
      <c r="D165" s="112"/>
      <c r="E165" s="42"/>
      <c r="F165" s="43"/>
      <c r="G165" s="32"/>
      <c r="H165" s="530"/>
    </row>
    <row r="166" spans="1:9">
      <c r="A166" s="40"/>
      <c r="B166" s="46" t="s">
        <v>1913</v>
      </c>
      <c r="C166" s="696" t="s">
        <v>258</v>
      </c>
      <c r="D166" s="112"/>
      <c r="E166" s="42"/>
      <c r="F166" s="43"/>
      <c r="G166" s="32"/>
      <c r="H166" s="530"/>
    </row>
    <row r="167" spans="1:9">
      <c r="A167" s="40"/>
      <c r="B167" s="46" t="s">
        <v>1913</v>
      </c>
      <c r="C167" s="696" t="s">
        <v>259</v>
      </c>
      <c r="D167" s="112"/>
      <c r="E167" s="42"/>
      <c r="F167" s="43"/>
      <c r="G167" s="32"/>
      <c r="H167" s="530"/>
      <c r="I167" s="83"/>
    </row>
    <row r="168" spans="1:9">
      <c r="A168" s="40"/>
      <c r="B168" s="46"/>
      <c r="C168" s="132"/>
      <c r="D168" s="31"/>
      <c r="E168" s="31"/>
      <c r="F168" s="44"/>
      <c r="G168" s="167"/>
      <c r="H168" s="530"/>
    </row>
    <row r="169" spans="1:9">
      <c r="A169" s="40"/>
      <c r="B169" s="46"/>
      <c r="D169" s="31"/>
      <c r="E169" s="31"/>
      <c r="F169" s="44"/>
      <c r="G169" s="167"/>
      <c r="H169" s="530"/>
    </row>
    <row r="170" spans="1:9">
      <c r="A170" s="55"/>
      <c r="B170" s="121" t="s">
        <v>260</v>
      </c>
      <c r="D170" s="112"/>
      <c r="E170" s="42"/>
      <c r="F170" s="43"/>
      <c r="G170" s="32"/>
      <c r="H170" s="530"/>
    </row>
    <row r="171" spans="1:9">
      <c r="A171" s="51"/>
      <c r="B171" s="121"/>
      <c r="C171" s="96"/>
      <c r="D171" s="31"/>
      <c r="E171" s="31"/>
      <c r="F171" s="44"/>
      <c r="G171" s="167"/>
      <c r="H171" s="530"/>
    </row>
    <row r="172" spans="1:9">
      <c r="A172" s="51"/>
      <c r="B172" s="45"/>
      <c r="C172" s="23" t="s">
        <v>1308</v>
      </c>
      <c r="D172" s="23" t="s">
        <v>1307</v>
      </c>
      <c r="E172" s="23" t="s">
        <v>1306</v>
      </c>
      <c r="F172" s="24" t="s">
        <v>1305</v>
      </c>
      <c r="G172" s="161"/>
      <c r="H172" s="530"/>
    </row>
    <row r="173" spans="1:9">
      <c r="A173" s="60"/>
      <c r="B173" s="27"/>
      <c r="C173" s="25"/>
      <c r="D173" s="25"/>
      <c r="E173" s="25"/>
      <c r="F173" s="26"/>
      <c r="G173" s="161"/>
      <c r="H173" s="530"/>
    </row>
    <row r="174" spans="1:9">
      <c r="H174" s="530"/>
    </row>
    <row r="175" spans="1:9">
      <c r="A175" s="53"/>
      <c r="B175" s="35"/>
      <c r="C175" s="29"/>
      <c r="D175" s="35"/>
      <c r="E175" s="38" t="s">
        <v>1395</v>
      </c>
      <c r="F175" s="29"/>
      <c r="G175" s="163"/>
      <c r="H175" s="530"/>
    </row>
    <row r="176" spans="1:9">
      <c r="A176" s="61" t="s">
        <v>1394</v>
      </c>
      <c r="B176" s="792" t="s">
        <v>1393</v>
      </c>
      <c r="C176" s="793"/>
      <c r="D176" s="36" t="s">
        <v>1392</v>
      </c>
      <c r="E176" s="48" t="s">
        <v>1391</v>
      </c>
      <c r="F176" s="36" t="s">
        <v>1390</v>
      </c>
      <c r="G176" s="164"/>
      <c r="H176" s="530"/>
    </row>
    <row r="177" spans="1:9">
      <c r="A177" s="54">
        <v>9</v>
      </c>
      <c r="B177" s="773" t="s">
        <v>395</v>
      </c>
      <c r="C177" s="774"/>
      <c r="D177" s="365"/>
      <c r="E177" s="447">
        <v>1300</v>
      </c>
      <c r="F177" s="448">
        <f>SUM(D177*E177)</f>
        <v>0</v>
      </c>
      <c r="G177" s="165"/>
      <c r="H177" s="530"/>
    </row>
    <row r="178" spans="1:9" ht="15" customHeight="1">
      <c r="A178" s="40"/>
      <c r="B178" s="46" t="s">
        <v>1913</v>
      </c>
      <c r="C178" s="132" t="s">
        <v>973</v>
      </c>
      <c r="D178" s="112"/>
      <c r="E178" s="42"/>
      <c r="F178" s="43"/>
      <c r="G178" s="32"/>
      <c r="H178" s="530"/>
    </row>
    <row r="179" spans="1:9">
      <c r="A179" s="40"/>
      <c r="B179" s="46" t="s">
        <v>1913</v>
      </c>
      <c r="C179" s="132" t="s">
        <v>368</v>
      </c>
      <c r="D179" s="112"/>
      <c r="E179" s="42"/>
      <c r="F179" s="43"/>
      <c r="G179" s="32"/>
      <c r="H179" s="530"/>
    </row>
    <row r="180" spans="1:9">
      <c r="A180" s="40"/>
      <c r="B180" s="46" t="s">
        <v>1913</v>
      </c>
      <c r="C180" s="132" t="s">
        <v>974</v>
      </c>
      <c r="D180" s="112"/>
      <c r="E180" s="42"/>
      <c r="F180" s="43"/>
      <c r="G180" s="32"/>
      <c r="H180" s="530"/>
      <c r="I180" s="83"/>
    </row>
    <row r="181" spans="1:9">
      <c r="A181" s="40"/>
      <c r="B181" s="46" t="s">
        <v>1913</v>
      </c>
      <c r="C181" s="132" t="s">
        <v>975</v>
      </c>
      <c r="D181" s="112"/>
      <c r="E181" s="42"/>
      <c r="F181" s="43"/>
      <c r="G181" s="32"/>
      <c r="H181" s="530"/>
      <c r="I181" s="83"/>
    </row>
    <row r="182" spans="1:9">
      <c r="A182" s="40"/>
      <c r="B182" s="46" t="s">
        <v>1913</v>
      </c>
      <c r="C182" s="132" t="s">
        <v>976</v>
      </c>
      <c r="D182" s="112"/>
      <c r="E182" s="42"/>
      <c r="F182" s="43"/>
      <c r="G182" s="32"/>
      <c r="H182" s="530"/>
    </row>
    <row r="183" spans="1:9">
      <c r="A183" s="40"/>
      <c r="B183" s="46"/>
      <c r="C183" s="132" t="s">
        <v>977</v>
      </c>
      <c r="D183" s="112"/>
      <c r="E183" s="42"/>
      <c r="F183" s="43"/>
      <c r="G183" s="32"/>
      <c r="H183" s="530"/>
    </row>
    <row r="184" spans="1:9" s="141" customFormat="1">
      <c r="A184" s="40"/>
      <c r="B184" s="46"/>
      <c r="C184" s="132" t="s">
        <v>978</v>
      </c>
      <c r="D184" s="112"/>
      <c r="E184" s="42"/>
      <c r="F184" s="43"/>
      <c r="G184" s="32"/>
      <c r="H184" s="530"/>
      <c r="I184" s="140"/>
    </row>
    <row r="185" spans="1:9" s="141" customFormat="1">
      <c r="A185" s="40"/>
      <c r="B185" s="89" t="s">
        <v>529</v>
      </c>
      <c r="C185" s="132"/>
      <c r="D185" s="112"/>
      <c r="E185" s="42"/>
      <c r="F185" s="43"/>
      <c r="G185" s="32"/>
      <c r="H185" s="530"/>
      <c r="I185" s="142"/>
    </row>
    <row r="186" spans="1:9">
      <c r="A186" s="40"/>
      <c r="B186" s="46" t="s">
        <v>1913</v>
      </c>
      <c r="C186" s="132" t="s">
        <v>369</v>
      </c>
      <c r="D186" s="31"/>
      <c r="E186" s="31"/>
      <c r="F186" s="44"/>
      <c r="G186" s="167"/>
      <c r="H186" s="530"/>
    </row>
    <row r="187" spans="1:9">
      <c r="A187" s="40"/>
      <c r="B187" s="46" t="s">
        <v>1913</v>
      </c>
      <c r="C187" s="132" t="s">
        <v>979</v>
      </c>
      <c r="D187" s="31"/>
      <c r="E187" s="31"/>
      <c r="F187" s="44"/>
      <c r="G187" s="167"/>
      <c r="H187" s="530"/>
    </row>
    <row r="188" spans="1:9" s="141" customFormat="1">
      <c r="A188" s="55"/>
      <c r="B188" s="46" t="s">
        <v>1913</v>
      </c>
      <c r="C188" s="132" t="s">
        <v>980</v>
      </c>
      <c r="D188" s="112"/>
      <c r="E188" s="42"/>
      <c r="F188" s="43"/>
      <c r="G188" s="32"/>
      <c r="H188" s="530"/>
      <c r="I188" s="142"/>
    </row>
    <row r="189" spans="1:9">
      <c r="A189" s="55"/>
      <c r="B189" s="46" t="s">
        <v>1913</v>
      </c>
      <c r="C189" s="132" t="s">
        <v>981</v>
      </c>
      <c r="D189" s="112"/>
      <c r="E189" s="42"/>
      <c r="F189" s="43"/>
      <c r="G189" s="32"/>
      <c r="H189" s="530"/>
    </row>
    <row r="190" spans="1:9">
      <c r="A190" s="55"/>
      <c r="B190" s="66"/>
      <c r="C190" s="132"/>
      <c r="D190" s="112"/>
      <c r="E190" s="42"/>
      <c r="F190" s="43"/>
      <c r="G190" s="32"/>
      <c r="H190" s="530"/>
    </row>
    <row r="191" spans="1:9">
      <c r="A191" s="55"/>
      <c r="B191" s="66" t="s">
        <v>1341</v>
      </c>
      <c r="C191" s="120"/>
      <c r="D191" s="112"/>
      <c r="E191" s="42"/>
      <c r="F191" s="43"/>
      <c r="G191" s="32"/>
      <c r="H191" s="530"/>
    </row>
    <row r="192" spans="1:9">
      <c r="A192" s="51"/>
      <c r="B192" s="121"/>
      <c r="C192" s="96"/>
      <c r="D192" s="31"/>
      <c r="E192" s="31"/>
      <c r="F192" s="44"/>
      <c r="G192" s="167"/>
      <c r="H192" s="530"/>
    </row>
    <row r="193" spans="1:9">
      <c r="A193" s="51"/>
      <c r="B193" s="121"/>
      <c r="C193" s="96"/>
      <c r="D193" s="31"/>
      <c r="E193" s="31"/>
      <c r="F193" s="44"/>
      <c r="G193" s="167"/>
      <c r="H193" s="530"/>
    </row>
    <row r="194" spans="1:9">
      <c r="A194" s="51"/>
      <c r="B194" s="45"/>
      <c r="C194" s="23" t="s">
        <v>1308</v>
      </c>
      <c r="D194" s="23" t="s">
        <v>1307</v>
      </c>
      <c r="E194" s="23" t="s">
        <v>1306</v>
      </c>
      <c r="F194" s="24" t="s">
        <v>1305</v>
      </c>
      <c r="G194" s="161"/>
      <c r="H194" s="530"/>
    </row>
    <row r="195" spans="1:9">
      <c r="A195" s="60"/>
      <c r="B195" s="27"/>
      <c r="C195" s="25"/>
      <c r="D195" s="25"/>
      <c r="E195" s="25"/>
      <c r="F195" s="26"/>
      <c r="G195" s="161"/>
      <c r="H195" s="530"/>
    </row>
    <row r="196" spans="1:9">
      <c r="H196" s="530"/>
    </row>
    <row r="197" spans="1:9">
      <c r="B197" s="35"/>
      <c r="C197" s="29"/>
      <c r="D197" s="35"/>
      <c r="E197" s="38" t="s">
        <v>1395</v>
      </c>
      <c r="F197" s="29"/>
      <c r="G197" s="163"/>
      <c r="H197" s="530"/>
    </row>
    <row r="198" spans="1:9">
      <c r="A198" s="36" t="s">
        <v>1394</v>
      </c>
      <c r="B198" s="792" t="s">
        <v>1393</v>
      </c>
      <c r="C198" s="793"/>
      <c r="D198" s="36" t="s">
        <v>1392</v>
      </c>
      <c r="E198" s="48" t="s">
        <v>1391</v>
      </c>
      <c r="F198" s="36" t="s">
        <v>1390</v>
      </c>
      <c r="G198" s="164"/>
      <c r="H198" s="530"/>
    </row>
    <row r="199" spans="1:9">
      <c r="A199" s="54">
        <v>10</v>
      </c>
      <c r="B199" s="773" t="s">
        <v>1717</v>
      </c>
      <c r="C199" s="774"/>
      <c r="D199" s="365"/>
      <c r="E199" s="447">
        <v>400</v>
      </c>
      <c r="F199" s="448">
        <f>SUM(D199*E199)</f>
        <v>0</v>
      </c>
      <c r="G199" s="165"/>
      <c r="H199" s="530"/>
    </row>
    <row r="200" spans="1:9">
      <c r="A200" s="40"/>
      <c r="B200" s="565" t="s">
        <v>1913</v>
      </c>
      <c r="C200" t="s">
        <v>261</v>
      </c>
      <c r="D200" s="112"/>
      <c r="E200" s="42"/>
      <c r="F200" s="43"/>
      <c r="G200" s="32"/>
      <c r="H200" s="530"/>
    </row>
    <row r="201" spans="1:9">
      <c r="A201" s="40"/>
      <c r="B201" s="565" t="s">
        <v>1913</v>
      </c>
      <c r="C201" s="98" t="s">
        <v>262</v>
      </c>
      <c r="D201" s="112"/>
      <c r="E201" s="42"/>
      <c r="F201" s="43"/>
      <c r="G201" s="32"/>
      <c r="H201" s="530"/>
    </row>
    <row r="202" spans="1:9">
      <c r="A202" s="40"/>
      <c r="B202" s="565"/>
      <c r="C202" s="98" t="s">
        <v>263</v>
      </c>
      <c r="D202" s="112"/>
      <c r="E202" s="42"/>
      <c r="F202" s="43"/>
      <c r="G202" s="32"/>
      <c r="H202" s="530"/>
    </row>
    <row r="203" spans="1:9">
      <c r="A203" s="40"/>
      <c r="B203" s="565" t="s">
        <v>1913</v>
      </c>
      <c r="C203" t="s">
        <v>264</v>
      </c>
      <c r="D203" s="112"/>
      <c r="E203" s="42"/>
      <c r="F203" s="43"/>
      <c r="G203" s="32"/>
      <c r="H203" s="530"/>
    </row>
    <row r="204" spans="1:9">
      <c r="A204" s="40"/>
      <c r="B204" s="565" t="s">
        <v>1913</v>
      </c>
      <c r="C204" t="s">
        <v>265</v>
      </c>
      <c r="D204" s="112"/>
      <c r="E204" s="42"/>
      <c r="F204" s="43"/>
      <c r="G204" s="32"/>
      <c r="H204" s="530"/>
    </row>
    <row r="205" spans="1:9">
      <c r="A205" s="40"/>
      <c r="B205" s="565" t="s">
        <v>1913</v>
      </c>
      <c r="C205" s="98" t="s">
        <v>266</v>
      </c>
      <c r="D205" s="112"/>
      <c r="E205" s="42"/>
      <c r="F205" s="43"/>
      <c r="G205" s="32"/>
      <c r="H205" s="530"/>
    </row>
    <row r="206" spans="1:9">
      <c r="A206" s="40"/>
      <c r="B206" s="98"/>
      <c r="C206" s="98" t="s">
        <v>267</v>
      </c>
      <c r="D206" s="112"/>
      <c r="E206" s="42"/>
      <c r="F206" s="43"/>
      <c r="G206" s="32"/>
      <c r="H206" s="530"/>
    </row>
    <row r="207" spans="1:9">
      <c r="A207" s="40"/>
      <c r="B207" s="565" t="s">
        <v>1913</v>
      </c>
      <c r="C207" t="s">
        <v>268</v>
      </c>
      <c r="D207" s="112"/>
      <c r="E207" s="42"/>
      <c r="F207" s="43"/>
      <c r="G207" s="32"/>
      <c r="H207" s="530"/>
      <c r="I207" s="83"/>
    </row>
    <row r="208" spans="1:9">
      <c r="A208" s="40"/>
      <c r="B208" s="565" t="s">
        <v>1913</v>
      </c>
      <c r="C208" s="98" t="s">
        <v>269</v>
      </c>
      <c r="D208" s="112"/>
      <c r="E208" s="42"/>
      <c r="F208" s="43"/>
      <c r="G208" s="32"/>
      <c r="H208" s="530"/>
    </row>
    <row r="209" spans="1:8">
      <c r="A209" s="40"/>
      <c r="B209" s="565"/>
      <c r="C209" s="696" t="s">
        <v>270</v>
      </c>
      <c r="D209" s="112"/>
      <c r="E209" s="42"/>
      <c r="F209" s="43"/>
      <c r="G209" s="32"/>
      <c r="H209" s="530"/>
    </row>
    <row r="210" spans="1:8">
      <c r="A210" s="40"/>
      <c r="B210" s="46"/>
      <c r="C210" s="132"/>
      <c r="D210" s="112"/>
      <c r="E210" s="42"/>
      <c r="F210" s="43"/>
      <c r="G210" s="32"/>
      <c r="H210" s="530"/>
    </row>
    <row r="211" spans="1:8">
      <c r="A211" s="40"/>
      <c r="B211" s="46"/>
      <c r="C211" s="132"/>
      <c r="D211" s="31"/>
      <c r="E211" s="31"/>
      <c r="F211" s="44"/>
      <c r="G211" s="167"/>
      <c r="H211" s="530"/>
    </row>
    <row r="212" spans="1:8">
      <c r="A212" s="40"/>
      <c r="B212" s="46"/>
      <c r="C212" s="132"/>
      <c r="D212" s="31"/>
      <c r="E212" s="31"/>
      <c r="F212" s="44"/>
      <c r="G212" s="167"/>
      <c r="H212" s="530"/>
    </row>
    <row r="213" spans="1:8">
      <c r="A213" s="55"/>
      <c r="B213" s="46"/>
      <c r="C213" s="132"/>
      <c r="D213" s="112"/>
      <c r="E213" s="42"/>
      <c r="F213" s="43"/>
      <c r="G213" s="32"/>
      <c r="H213" s="530"/>
    </row>
    <row r="214" spans="1:8">
      <c r="A214" s="55"/>
      <c r="B214" s="46"/>
      <c r="C214" s="132"/>
      <c r="D214" s="112"/>
      <c r="E214" s="42"/>
      <c r="F214" s="43"/>
      <c r="G214" s="32"/>
      <c r="H214" s="530"/>
    </row>
    <row r="215" spans="1:8">
      <c r="A215" s="55"/>
      <c r="B215" s="46"/>
      <c r="C215" s="132"/>
      <c r="D215" s="112"/>
      <c r="E215" s="42"/>
      <c r="F215" s="43"/>
      <c r="G215" s="32"/>
      <c r="H215" s="530"/>
    </row>
    <row r="216" spans="1:8">
      <c r="A216" s="55"/>
      <c r="B216" s="46"/>
      <c r="C216" s="62"/>
      <c r="D216" s="112"/>
      <c r="E216" s="42"/>
      <c r="F216" s="43"/>
      <c r="G216" s="32"/>
      <c r="H216" s="530"/>
    </row>
    <row r="217" spans="1:8">
      <c r="A217" s="51"/>
      <c r="B217" s="121" t="s">
        <v>271</v>
      </c>
      <c r="C217" s="96"/>
      <c r="D217" s="31"/>
      <c r="E217" s="31"/>
      <c r="F217" s="44"/>
      <c r="G217" s="167"/>
      <c r="H217" s="530"/>
    </row>
    <row r="218" spans="1:8">
      <c r="A218" s="51"/>
      <c r="B218" s="121"/>
      <c r="C218" s="120"/>
      <c r="D218" s="31"/>
      <c r="E218" s="31"/>
      <c r="F218" s="44"/>
      <c r="G218" s="167"/>
      <c r="H218" s="530"/>
    </row>
    <row r="219" spans="1:8">
      <c r="A219" s="51"/>
      <c r="B219" s="45"/>
      <c r="C219" s="23" t="s">
        <v>1308</v>
      </c>
      <c r="D219" s="23" t="s">
        <v>1307</v>
      </c>
      <c r="E219" s="23" t="s">
        <v>1306</v>
      </c>
      <c r="F219" s="24" t="s">
        <v>1305</v>
      </c>
      <c r="G219" s="161"/>
      <c r="H219" s="530"/>
    </row>
    <row r="220" spans="1:8">
      <c r="A220" s="60"/>
      <c r="B220" s="27"/>
      <c r="C220" s="25" t="s">
        <v>1399</v>
      </c>
      <c r="D220" s="25" t="s">
        <v>1399</v>
      </c>
      <c r="E220" s="25" t="s">
        <v>1399</v>
      </c>
      <c r="F220" s="26">
        <v>1</v>
      </c>
      <c r="G220" s="161"/>
      <c r="H220" s="530"/>
    </row>
    <row r="221" spans="1:8">
      <c r="H221" s="530"/>
    </row>
    <row r="222" spans="1:8">
      <c r="B222" s="35"/>
      <c r="C222" s="29"/>
      <c r="D222" s="35"/>
      <c r="E222" s="38" t="s">
        <v>1395</v>
      </c>
      <c r="F222" s="29"/>
      <c r="G222" s="163"/>
      <c r="H222" s="530"/>
    </row>
    <row r="223" spans="1:8">
      <c r="A223" s="36" t="s">
        <v>1394</v>
      </c>
      <c r="B223" s="792" t="s">
        <v>1393</v>
      </c>
      <c r="C223" s="793"/>
      <c r="D223" s="36" t="s">
        <v>1392</v>
      </c>
      <c r="E223" s="48" t="s">
        <v>1391</v>
      </c>
      <c r="F223" s="36" t="s">
        <v>1390</v>
      </c>
      <c r="G223" s="164"/>
      <c r="H223" s="530"/>
    </row>
    <row r="224" spans="1:8">
      <c r="A224" s="54">
        <v>11</v>
      </c>
      <c r="B224" s="773" t="s">
        <v>566</v>
      </c>
      <c r="C224" s="774"/>
      <c r="D224" s="365"/>
      <c r="E224" s="447">
        <v>129.94999999999999</v>
      </c>
      <c r="F224" s="448">
        <f>SUM(D224*E224)</f>
        <v>0</v>
      </c>
      <c r="G224" s="165"/>
      <c r="H224" s="530"/>
    </row>
    <row r="225" spans="1:10">
      <c r="A225" s="75"/>
      <c r="B225" s="57" t="s">
        <v>565</v>
      </c>
      <c r="C225" s="79"/>
      <c r="D225" s="112"/>
      <c r="E225" s="22"/>
      <c r="F225" s="50"/>
      <c r="G225" s="165"/>
      <c r="H225" s="530"/>
    </row>
    <row r="226" spans="1:10">
      <c r="A226" s="40"/>
      <c r="B226" s="46" t="s">
        <v>1913</v>
      </c>
      <c r="C226" s="132" t="s">
        <v>555</v>
      </c>
      <c r="D226" s="112"/>
      <c r="E226" s="42"/>
      <c r="F226" s="43"/>
      <c r="G226" s="32"/>
      <c r="H226" s="530"/>
    </row>
    <row r="227" spans="1:10">
      <c r="A227" s="40"/>
      <c r="C227" s="132" t="s">
        <v>556</v>
      </c>
      <c r="D227" s="112"/>
      <c r="E227" s="42"/>
      <c r="F227" s="43"/>
      <c r="G227" s="32"/>
      <c r="H227" s="530"/>
    </row>
    <row r="228" spans="1:10" s="133" customFormat="1">
      <c r="A228" s="40"/>
      <c r="B228" s="46" t="s">
        <v>1913</v>
      </c>
      <c r="C228" s="132" t="s">
        <v>557</v>
      </c>
      <c r="D228" s="112"/>
      <c r="E228" s="42"/>
      <c r="F228" s="43"/>
      <c r="G228" s="32"/>
      <c r="H228" s="530"/>
      <c r="I228" s="131"/>
      <c r="J228" s="125" t="s">
        <v>418</v>
      </c>
    </row>
    <row r="229" spans="1:10">
      <c r="A229" s="40"/>
      <c r="B229" s="46" t="s">
        <v>1913</v>
      </c>
      <c r="C229" s="132" t="s">
        <v>558</v>
      </c>
      <c r="D229" s="112"/>
      <c r="E229" s="42"/>
      <c r="F229" s="43"/>
      <c r="G229" s="32"/>
      <c r="H229" s="530"/>
    </row>
    <row r="230" spans="1:10" s="133" customFormat="1">
      <c r="A230" s="40"/>
      <c r="B230" s="131"/>
      <c r="C230" s="132" t="s">
        <v>560</v>
      </c>
      <c r="D230" s="112"/>
      <c r="E230" s="42"/>
      <c r="F230" s="43"/>
      <c r="G230" s="32"/>
      <c r="H230" s="530"/>
      <c r="I230" s="131"/>
      <c r="J230" s="128"/>
    </row>
    <row r="231" spans="1:10" s="133" customFormat="1">
      <c r="A231" s="40"/>
      <c r="B231" s="131"/>
      <c r="C231" s="132" t="s">
        <v>559</v>
      </c>
      <c r="D231" s="112"/>
      <c r="E231" s="42"/>
      <c r="F231" s="43"/>
      <c r="G231" s="32"/>
      <c r="H231" s="530"/>
      <c r="I231" s="131"/>
      <c r="J231" s="125"/>
    </row>
    <row r="232" spans="1:10" s="133" customFormat="1">
      <c r="A232" s="40"/>
      <c r="B232" s="46" t="s">
        <v>1913</v>
      </c>
      <c r="C232" s="132" t="s">
        <v>561</v>
      </c>
      <c r="D232" s="112"/>
      <c r="E232" s="42"/>
      <c r="F232" s="43"/>
      <c r="G232" s="32"/>
      <c r="H232" s="530"/>
      <c r="I232" s="131"/>
      <c r="J232" s="125"/>
    </row>
    <row r="233" spans="1:10" s="133" customFormat="1">
      <c r="A233" s="40"/>
      <c r="B233" s="46" t="s">
        <v>1913</v>
      </c>
      <c r="C233" s="132" t="s">
        <v>562</v>
      </c>
      <c r="D233" s="112"/>
      <c r="E233" s="42"/>
      <c r="F233" s="43"/>
      <c r="G233" s="32"/>
      <c r="H233" s="530"/>
      <c r="I233" s="131"/>
      <c r="J233" s="125"/>
    </row>
    <row r="234" spans="1:10">
      <c r="A234" s="40"/>
      <c r="B234" s="46" t="s">
        <v>1913</v>
      </c>
      <c r="C234" s="132" t="s">
        <v>563</v>
      </c>
      <c r="D234" s="31"/>
      <c r="E234" s="31"/>
      <c r="F234" s="44"/>
      <c r="G234" s="167"/>
      <c r="H234" s="530"/>
    </row>
    <row r="235" spans="1:10">
      <c r="A235" s="40"/>
      <c r="B235" s="46" t="s">
        <v>1913</v>
      </c>
      <c r="C235" s="132" t="s">
        <v>766</v>
      </c>
      <c r="D235" s="31"/>
      <c r="E235" s="31"/>
      <c r="F235" s="44"/>
      <c r="G235" s="167"/>
      <c r="H235" s="530"/>
    </row>
    <row r="236" spans="1:10">
      <c r="A236" s="55"/>
      <c r="B236" s="46" t="s">
        <v>1913</v>
      </c>
      <c r="C236" s="132" t="s">
        <v>1068</v>
      </c>
      <c r="D236" s="112"/>
      <c r="E236" s="42"/>
      <c r="F236" s="43"/>
      <c r="G236" s="32"/>
      <c r="H236" s="530"/>
    </row>
    <row r="237" spans="1:10">
      <c r="A237" s="55"/>
      <c r="B237" s="46" t="s">
        <v>1913</v>
      </c>
      <c r="C237" s="132" t="s">
        <v>568</v>
      </c>
      <c r="D237" s="112"/>
      <c r="E237" s="42"/>
      <c r="F237" s="43"/>
      <c r="G237" s="32"/>
      <c r="H237" s="530"/>
    </row>
    <row r="238" spans="1:10" s="138" customFormat="1">
      <c r="A238" s="55"/>
      <c r="B238" s="46"/>
      <c r="C238" s="132"/>
      <c r="D238" s="112"/>
      <c r="E238" s="42"/>
      <c r="F238" s="43"/>
      <c r="G238" s="32"/>
      <c r="H238" s="530"/>
      <c r="I238" s="127"/>
    </row>
    <row r="239" spans="1:10">
      <c r="A239" s="51"/>
      <c r="B239" s="121" t="s">
        <v>567</v>
      </c>
      <c r="C239" s="96"/>
      <c r="D239" s="31"/>
      <c r="E239" s="31"/>
      <c r="F239" s="44"/>
      <c r="G239" s="167"/>
      <c r="H239" s="530"/>
    </row>
    <row r="240" spans="1:10">
      <c r="A240" s="51"/>
      <c r="B240" s="121"/>
      <c r="C240" s="96"/>
      <c r="D240" s="31"/>
      <c r="E240" s="31"/>
      <c r="F240" s="44"/>
      <c r="G240" s="167"/>
      <c r="H240" s="530"/>
    </row>
    <row r="241" spans="1:8">
      <c r="A241" s="51"/>
      <c r="B241" s="45"/>
      <c r="C241" s="23" t="s">
        <v>1308</v>
      </c>
      <c r="D241" s="23" t="s">
        <v>1307</v>
      </c>
      <c r="E241" s="23" t="s">
        <v>1306</v>
      </c>
      <c r="F241" s="24" t="s">
        <v>1305</v>
      </c>
      <c r="G241" s="161"/>
      <c r="H241" s="530"/>
    </row>
    <row r="242" spans="1:8">
      <c r="A242" s="60"/>
      <c r="B242" s="27"/>
      <c r="C242" s="25" t="s">
        <v>564</v>
      </c>
      <c r="D242" s="25" t="s">
        <v>1399</v>
      </c>
      <c r="E242" s="25" t="s">
        <v>1399</v>
      </c>
      <c r="F242" s="26" t="s">
        <v>1399</v>
      </c>
      <c r="G242" s="161"/>
      <c r="H242" s="530"/>
    </row>
    <row r="243" spans="1:8">
      <c r="H243" s="530"/>
    </row>
    <row r="244" spans="1:8">
      <c r="B244" s="35"/>
      <c r="C244" s="29"/>
      <c r="D244" s="35"/>
      <c r="E244" s="38" t="s">
        <v>1395</v>
      </c>
      <c r="F244" s="29"/>
      <c r="G244" s="163"/>
      <c r="H244" s="530"/>
    </row>
    <row r="245" spans="1:8">
      <c r="A245" s="36" t="s">
        <v>1394</v>
      </c>
      <c r="B245" s="792" t="s">
        <v>1393</v>
      </c>
      <c r="C245" s="793"/>
      <c r="D245" s="36" t="s">
        <v>1392</v>
      </c>
      <c r="E245" s="48" t="s">
        <v>1391</v>
      </c>
      <c r="F245" s="36" t="s">
        <v>1390</v>
      </c>
      <c r="G245" s="164"/>
      <c r="H245" s="530"/>
    </row>
    <row r="246" spans="1:8">
      <c r="A246" s="54">
        <v>12</v>
      </c>
      <c r="B246" s="773" t="s">
        <v>571</v>
      </c>
      <c r="C246" s="774"/>
      <c r="D246" s="365"/>
      <c r="E246" s="447">
        <v>168.95</v>
      </c>
      <c r="F246" s="448">
        <f>SUM(D246*E246)</f>
        <v>0</v>
      </c>
      <c r="G246" s="165"/>
      <c r="H246" s="530"/>
    </row>
    <row r="247" spans="1:8">
      <c r="A247" s="75"/>
      <c r="B247" s="57" t="s">
        <v>565</v>
      </c>
      <c r="C247" s="79"/>
      <c r="D247" s="112"/>
      <c r="E247" s="22"/>
      <c r="F247" s="50"/>
      <c r="G247" s="165"/>
      <c r="H247" s="530"/>
    </row>
    <row r="248" spans="1:8">
      <c r="A248" s="40"/>
      <c r="B248" s="46" t="s">
        <v>1913</v>
      </c>
      <c r="C248" s="132" t="s">
        <v>555</v>
      </c>
      <c r="D248" s="112"/>
      <c r="E248" s="42"/>
      <c r="F248" s="43"/>
      <c r="G248" s="32"/>
      <c r="H248" s="530"/>
    </row>
    <row r="249" spans="1:8">
      <c r="A249" s="40"/>
      <c r="C249" s="132" t="s">
        <v>556</v>
      </c>
      <c r="D249" s="112"/>
      <c r="E249" s="42"/>
      <c r="F249" s="43"/>
      <c r="G249" s="32"/>
      <c r="H249" s="530"/>
    </row>
    <row r="250" spans="1:8">
      <c r="A250" s="40"/>
      <c r="B250" s="46" t="s">
        <v>1913</v>
      </c>
      <c r="C250" s="132" t="s">
        <v>557</v>
      </c>
      <c r="D250" s="112"/>
      <c r="E250" s="42"/>
      <c r="F250" s="43"/>
      <c r="G250" s="32"/>
      <c r="H250" s="530"/>
    </row>
    <row r="251" spans="1:8">
      <c r="A251" s="40"/>
      <c r="B251" s="46" t="s">
        <v>1913</v>
      </c>
      <c r="C251" s="132" t="s">
        <v>558</v>
      </c>
      <c r="D251" s="112"/>
      <c r="E251" s="42"/>
      <c r="F251" s="43"/>
      <c r="G251" s="32"/>
      <c r="H251" s="530"/>
    </row>
    <row r="252" spans="1:8">
      <c r="A252" s="40"/>
      <c r="C252" s="132" t="s">
        <v>560</v>
      </c>
      <c r="D252" s="112"/>
      <c r="E252" s="42"/>
      <c r="F252" s="43"/>
      <c r="G252" s="32"/>
      <c r="H252" s="530"/>
    </row>
    <row r="253" spans="1:8">
      <c r="A253" s="40"/>
      <c r="C253" s="132" t="s">
        <v>559</v>
      </c>
      <c r="D253" s="112"/>
      <c r="E253" s="42"/>
      <c r="F253" s="43"/>
      <c r="G253" s="32"/>
      <c r="H253" s="530"/>
    </row>
    <row r="254" spans="1:8">
      <c r="A254" s="40"/>
      <c r="B254" s="46" t="s">
        <v>1913</v>
      </c>
      <c r="C254" s="132" t="s">
        <v>561</v>
      </c>
      <c r="D254" s="112"/>
      <c r="E254" s="42"/>
      <c r="F254" s="43"/>
      <c r="G254" s="32"/>
      <c r="H254" s="530"/>
    </row>
    <row r="255" spans="1:8">
      <c r="A255" s="40"/>
      <c r="B255" s="46" t="s">
        <v>1913</v>
      </c>
      <c r="C255" s="132" t="s">
        <v>562</v>
      </c>
      <c r="D255" s="112"/>
      <c r="E255" s="42"/>
      <c r="F255" s="43"/>
      <c r="G255" s="32"/>
      <c r="H255" s="530"/>
    </row>
    <row r="256" spans="1:8">
      <c r="A256" s="40"/>
      <c r="B256" s="46" t="s">
        <v>1913</v>
      </c>
      <c r="C256" s="132" t="s">
        <v>563</v>
      </c>
      <c r="D256" s="31"/>
      <c r="E256" s="31"/>
      <c r="F256" s="44"/>
      <c r="G256" s="167"/>
      <c r="H256" s="530"/>
    </row>
    <row r="257" spans="1:9">
      <c r="A257" s="40"/>
      <c r="B257" s="46" t="s">
        <v>1913</v>
      </c>
      <c r="C257" s="132" t="s">
        <v>569</v>
      </c>
      <c r="D257" s="31"/>
      <c r="E257" s="31"/>
      <c r="F257" s="44"/>
      <c r="G257" s="167"/>
      <c r="H257" s="530"/>
    </row>
    <row r="258" spans="1:9" s="133" customFormat="1">
      <c r="A258" s="55"/>
      <c r="B258" s="46" t="s">
        <v>1913</v>
      </c>
      <c r="C258" s="132" t="s">
        <v>570</v>
      </c>
      <c r="D258" s="112"/>
      <c r="E258" s="42"/>
      <c r="F258" s="43"/>
      <c r="G258" s="32"/>
      <c r="H258" s="530"/>
      <c r="I258" s="128"/>
    </row>
    <row r="259" spans="1:9" s="133" customFormat="1">
      <c r="A259" s="55"/>
      <c r="B259" s="46"/>
      <c r="C259" s="132"/>
      <c r="D259" s="112"/>
      <c r="E259" s="42"/>
      <c r="F259" s="43"/>
      <c r="G259" s="32"/>
      <c r="H259" s="530"/>
      <c r="I259" s="125"/>
    </row>
    <row r="260" spans="1:9" s="133" customFormat="1">
      <c r="A260" s="51"/>
      <c r="B260" s="121" t="s">
        <v>567</v>
      </c>
      <c r="C260" s="96"/>
      <c r="D260" s="31"/>
      <c r="E260" s="31"/>
      <c r="F260" s="44"/>
      <c r="G260" s="167"/>
      <c r="H260" s="530"/>
      <c r="I260" s="125"/>
    </row>
    <row r="261" spans="1:9">
      <c r="A261" s="51"/>
      <c r="B261" s="121"/>
      <c r="C261" s="96"/>
      <c r="D261" s="31"/>
      <c r="E261" s="31"/>
      <c r="F261" s="44"/>
      <c r="G261" s="167"/>
      <c r="H261" s="530"/>
    </row>
    <row r="262" spans="1:9">
      <c r="A262" s="51"/>
      <c r="B262" s="45"/>
      <c r="C262" s="23" t="s">
        <v>1308</v>
      </c>
      <c r="D262" s="23" t="s">
        <v>1307</v>
      </c>
      <c r="E262" s="23" t="s">
        <v>1306</v>
      </c>
      <c r="F262" s="24" t="s">
        <v>1305</v>
      </c>
      <c r="G262" s="161"/>
      <c r="H262" s="530"/>
    </row>
    <row r="263" spans="1:9">
      <c r="A263" s="60"/>
      <c r="B263" s="27"/>
      <c r="C263" s="25" t="s">
        <v>572</v>
      </c>
      <c r="D263" s="25" t="s">
        <v>1399</v>
      </c>
      <c r="E263" s="25" t="s">
        <v>1399</v>
      </c>
      <c r="F263" s="26" t="s">
        <v>1399</v>
      </c>
      <c r="G263" s="161"/>
      <c r="H263" s="530"/>
    </row>
    <row r="264" spans="1:9">
      <c r="H264" s="530"/>
    </row>
    <row r="265" spans="1:9">
      <c r="B265" s="35"/>
      <c r="C265" s="29"/>
      <c r="D265" s="35"/>
      <c r="E265" s="38" t="s">
        <v>1395</v>
      </c>
      <c r="F265" s="29"/>
      <c r="G265" s="163"/>
      <c r="H265" s="530"/>
    </row>
    <row r="266" spans="1:9">
      <c r="A266" s="36" t="s">
        <v>1394</v>
      </c>
      <c r="B266" s="792" t="s">
        <v>1393</v>
      </c>
      <c r="C266" s="793"/>
      <c r="D266" s="36" t="s">
        <v>1392</v>
      </c>
      <c r="E266" s="48" t="s">
        <v>1391</v>
      </c>
      <c r="F266" s="36" t="s">
        <v>1390</v>
      </c>
      <c r="G266" s="164"/>
      <c r="H266" s="530"/>
    </row>
    <row r="267" spans="1:9">
      <c r="A267" s="54">
        <v>13</v>
      </c>
      <c r="B267" s="773" t="s">
        <v>315</v>
      </c>
      <c r="C267" s="774"/>
      <c r="D267" s="365"/>
      <c r="E267" s="447">
        <v>165</v>
      </c>
      <c r="F267" s="448">
        <f>SUM(D267*E267)</f>
        <v>0</v>
      </c>
      <c r="G267" s="165"/>
      <c r="H267" s="530"/>
    </row>
    <row r="268" spans="1:9">
      <c r="A268" s="40"/>
      <c r="B268" s="46" t="s">
        <v>1913</v>
      </c>
      <c r="C268" s="132" t="s">
        <v>1743</v>
      </c>
      <c r="D268" s="112"/>
      <c r="E268" s="42"/>
      <c r="F268" s="43"/>
      <c r="G268" s="32"/>
      <c r="H268" s="530"/>
    </row>
    <row r="269" spans="1:9">
      <c r="A269" s="40"/>
      <c r="B269" s="46" t="s">
        <v>1913</v>
      </c>
      <c r="C269" s="132" t="s">
        <v>1744</v>
      </c>
      <c r="D269" s="112"/>
      <c r="E269" s="42"/>
      <c r="F269" s="43"/>
      <c r="G269" s="32"/>
      <c r="H269" s="530"/>
      <c r="I269" s="129"/>
    </row>
    <row r="270" spans="1:9">
      <c r="A270" s="40"/>
      <c r="C270" s="132" t="s">
        <v>1745</v>
      </c>
      <c r="D270" s="112"/>
      <c r="E270" s="42"/>
      <c r="F270" s="43"/>
      <c r="G270" s="32"/>
      <c r="H270" s="530"/>
      <c r="I270" s="129"/>
    </row>
    <row r="271" spans="1:9" s="145" customFormat="1">
      <c r="A271" s="40"/>
      <c r="B271" s="131"/>
      <c r="C271" s="132" t="s">
        <v>1746</v>
      </c>
      <c r="D271" s="112"/>
      <c r="E271" s="42"/>
      <c r="F271" s="43"/>
      <c r="G271" s="32"/>
      <c r="H271" s="530"/>
      <c r="I271" s="144"/>
    </row>
    <row r="272" spans="1:9">
      <c r="A272" s="40"/>
      <c r="B272" s="46" t="s">
        <v>1913</v>
      </c>
      <c r="C272" s="132" t="s">
        <v>432</v>
      </c>
      <c r="D272" s="112"/>
      <c r="E272" s="42"/>
      <c r="F272" s="43"/>
      <c r="G272" s="32"/>
      <c r="H272" s="530"/>
      <c r="I272" s="129"/>
    </row>
    <row r="273" spans="1:11">
      <c r="A273" s="40"/>
      <c r="B273" s="46" t="s">
        <v>1913</v>
      </c>
      <c r="C273" s="132" t="s">
        <v>1747</v>
      </c>
      <c r="D273" s="112"/>
      <c r="E273" s="42"/>
      <c r="F273" s="43"/>
      <c r="G273" s="32"/>
      <c r="H273" s="530"/>
      <c r="I273" s="129"/>
    </row>
    <row r="274" spans="1:11">
      <c r="A274" s="40"/>
      <c r="B274" s="46" t="s">
        <v>1913</v>
      </c>
      <c r="C274" s="146" t="s">
        <v>1748</v>
      </c>
      <c r="D274" s="112"/>
      <c r="E274" s="42"/>
      <c r="F274" s="43"/>
      <c r="G274" s="32"/>
      <c r="H274" s="530"/>
      <c r="I274" s="129"/>
    </row>
    <row r="275" spans="1:11">
      <c r="A275" s="40"/>
      <c r="B275" s="46" t="s">
        <v>1913</v>
      </c>
      <c r="C275" s="18" t="s">
        <v>1749</v>
      </c>
      <c r="D275" s="112"/>
      <c r="E275" s="42"/>
      <c r="F275" s="43"/>
      <c r="G275" s="32"/>
      <c r="H275" s="530"/>
      <c r="I275" s="129"/>
    </row>
    <row r="276" spans="1:11">
      <c r="A276" s="40"/>
      <c r="B276" s="46" t="s">
        <v>1913</v>
      </c>
      <c r="C276" s="18" t="s">
        <v>1742</v>
      </c>
      <c r="D276" s="31"/>
      <c r="E276" s="31"/>
      <c r="F276" s="44"/>
      <c r="G276" s="167"/>
      <c r="H276" s="530"/>
      <c r="I276" s="129"/>
    </row>
    <row r="277" spans="1:11">
      <c r="A277" s="40"/>
      <c r="B277" s="46"/>
      <c r="C277" s="132"/>
      <c r="D277" s="31"/>
      <c r="E277" s="31"/>
      <c r="F277" s="44"/>
      <c r="G277" s="167"/>
      <c r="H277" s="530"/>
    </row>
    <row r="278" spans="1:11">
      <c r="A278" s="55"/>
      <c r="B278" s="109" t="s">
        <v>1343</v>
      </c>
      <c r="C278" s="132"/>
      <c r="D278" s="112"/>
      <c r="E278" s="42"/>
      <c r="F278" s="43"/>
      <c r="G278" s="32"/>
      <c r="H278" s="530"/>
      <c r="I278" s="129"/>
    </row>
    <row r="279" spans="1:11">
      <c r="A279" s="55"/>
      <c r="B279" s="46"/>
      <c r="C279" s="132"/>
      <c r="D279" s="112"/>
      <c r="E279" s="42"/>
      <c r="F279" s="43"/>
      <c r="G279" s="32"/>
      <c r="H279" s="530"/>
      <c r="I279" s="129"/>
    </row>
    <row r="280" spans="1:11">
      <c r="A280" s="51"/>
      <c r="B280" s="45"/>
      <c r="C280" s="23" t="s">
        <v>1308</v>
      </c>
      <c r="D280" s="23" t="s">
        <v>1307</v>
      </c>
      <c r="E280" s="23" t="s">
        <v>1306</v>
      </c>
      <c r="F280" s="24" t="s">
        <v>1305</v>
      </c>
      <c r="G280" s="161"/>
      <c r="H280" s="530"/>
    </row>
    <row r="281" spans="1:11">
      <c r="A281" s="60"/>
      <c r="B281" s="27"/>
      <c r="C281" s="25" t="s">
        <v>1750</v>
      </c>
      <c r="D281" s="25" t="s">
        <v>1399</v>
      </c>
      <c r="E281" s="25" t="s">
        <v>1399</v>
      </c>
      <c r="F281" s="26" t="s">
        <v>1399</v>
      </c>
      <c r="G281" s="161"/>
      <c r="H281" s="530"/>
    </row>
    <row r="282" spans="1:11">
      <c r="H282" s="530"/>
      <c r="I282" s="34"/>
    </row>
    <row r="283" spans="1:11">
      <c r="B283" s="35"/>
      <c r="C283" s="29"/>
      <c r="D283" s="35"/>
      <c r="E283" s="38" t="s">
        <v>1395</v>
      </c>
      <c r="F283" s="29"/>
      <c r="G283" s="163"/>
      <c r="H283" s="530"/>
      <c r="I283" s="139"/>
      <c r="K283" s="304"/>
    </row>
    <row r="284" spans="1:11">
      <c r="A284" s="36" t="s">
        <v>1394</v>
      </c>
      <c r="B284" s="792" t="s">
        <v>1393</v>
      </c>
      <c r="C284" s="793"/>
      <c r="D284" s="36" t="s">
        <v>1392</v>
      </c>
      <c r="E284" s="48" t="s">
        <v>1391</v>
      </c>
      <c r="F284" s="36" t="s">
        <v>1390</v>
      </c>
      <c r="G284" s="164"/>
      <c r="H284" s="530"/>
      <c r="I284" s="139"/>
    </row>
    <row r="285" spans="1:11">
      <c r="A285" s="54">
        <v>14</v>
      </c>
      <c r="B285" s="773" t="s">
        <v>1130</v>
      </c>
      <c r="C285" s="774"/>
      <c r="D285" s="365"/>
      <c r="E285" s="447">
        <v>120</v>
      </c>
      <c r="F285" s="448">
        <f>SUM(D285*E285)</f>
        <v>0</v>
      </c>
      <c r="G285" s="165"/>
      <c r="H285" s="530"/>
    </row>
    <row r="286" spans="1:11">
      <c r="A286" s="40"/>
      <c r="B286" s="46" t="s">
        <v>1913</v>
      </c>
      <c r="C286" s="18" t="s">
        <v>1131</v>
      </c>
      <c r="D286" s="112"/>
      <c r="E286" s="42"/>
      <c r="F286" s="43"/>
      <c r="G286" s="32"/>
      <c r="H286" s="530"/>
    </row>
    <row r="287" spans="1:11">
      <c r="A287" s="40"/>
      <c r="B287" s="46" t="s">
        <v>1913</v>
      </c>
      <c r="C287" s="132" t="s">
        <v>1132</v>
      </c>
      <c r="D287" s="112"/>
      <c r="E287" s="42"/>
      <c r="F287" s="43"/>
      <c r="G287" s="32"/>
      <c r="H287" s="530"/>
    </row>
    <row r="288" spans="1:11">
      <c r="A288" s="40"/>
      <c r="B288" s="46"/>
      <c r="C288" s="132" t="s">
        <v>1133</v>
      </c>
      <c r="D288" s="112"/>
      <c r="E288" s="42"/>
      <c r="F288" s="43"/>
      <c r="G288" s="32"/>
      <c r="H288" s="530"/>
    </row>
    <row r="289" spans="1:8">
      <c r="A289" s="40"/>
      <c r="B289" s="46" t="s">
        <v>1913</v>
      </c>
      <c r="C289" s="132" t="s">
        <v>1134</v>
      </c>
      <c r="D289" s="112"/>
      <c r="E289" s="42"/>
      <c r="F289" s="43"/>
      <c r="G289" s="32"/>
      <c r="H289" s="530"/>
    </row>
    <row r="290" spans="1:8">
      <c r="A290" s="40"/>
      <c r="B290" s="46" t="s">
        <v>1913</v>
      </c>
      <c r="C290" s="132" t="s">
        <v>1135</v>
      </c>
      <c r="D290" s="112"/>
      <c r="E290" s="42"/>
      <c r="F290" s="43"/>
      <c r="G290" s="32"/>
      <c r="H290" s="530"/>
    </row>
    <row r="291" spans="1:8">
      <c r="A291" s="40"/>
      <c r="B291" s="82" t="s">
        <v>1136</v>
      </c>
      <c r="C291" s="132"/>
      <c r="D291" s="112"/>
      <c r="E291" s="42"/>
      <c r="F291" s="43"/>
      <c r="G291" s="32"/>
      <c r="H291" s="530"/>
    </row>
    <row r="292" spans="1:8">
      <c r="A292" s="40"/>
      <c r="B292" s="46" t="s">
        <v>1913</v>
      </c>
      <c r="C292" s="132" t="s">
        <v>1137</v>
      </c>
      <c r="D292" s="112"/>
      <c r="E292" s="42"/>
      <c r="F292" s="43"/>
      <c r="G292" s="32"/>
      <c r="H292" s="530"/>
    </row>
    <row r="293" spans="1:8">
      <c r="A293" s="55"/>
      <c r="B293" s="46" t="s">
        <v>1913</v>
      </c>
      <c r="C293" s="132" t="s">
        <v>1138</v>
      </c>
      <c r="D293" s="112"/>
      <c r="E293" s="42"/>
      <c r="F293" s="43"/>
      <c r="G293" s="32"/>
      <c r="H293" s="530"/>
    </row>
    <row r="294" spans="1:8">
      <c r="A294" s="55"/>
      <c r="B294" s="66"/>
      <c r="C294" s="132"/>
      <c r="D294" s="112"/>
      <c r="E294" s="42"/>
      <c r="F294" s="43"/>
      <c r="G294" s="32"/>
      <c r="H294" s="530"/>
    </row>
    <row r="295" spans="1:8">
      <c r="A295" s="55"/>
      <c r="B295" s="130" t="s">
        <v>1139</v>
      </c>
      <c r="D295" s="112"/>
      <c r="E295" s="42"/>
      <c r="F295" s="43"/>
      <c r="G295" s="32"/>
      <c r="H295" s="530"/>
    </row>
    <row r="296" spans="1:8">
      <c r="A296" s="55"/>
      <c r="B296" s="66"/>
      <c r="C296" s="305" t="s">
        <v>1340</v>
      </c>
      <c r="D296" s="112"/>
      <c r="E296" s="42"/>
      <c r="F296" s="43"/>
      <c r="G296" s="32"/>
      <c r="H296" s="530"/>
    </row>
    <row r="297" spans="1:8">
      <c r="A297" s="51"/>
      <c r="B297" s="45"/>
      <c r="C297" s="23" t="s">
        <v>1308</v>
      </c>
      <c r="D297" s="23" t="s">
        <v>1307</v>
      </c>
      <c r="E297" s="23" t="s">
        <v>1306</v>
      </c>
      <c r="F297" s="24" t="s">
        <v>1305</v>
      </c>
      <c r="G297" s="161"/>
      <c r="H297" s="530"/>
    </row>
    <row r="298" spans="1:8">
      <c r="A298" s="60"/>
      <c r="B298" s="27"/>
      <c r="C298" s="25" t="s">
        <v>1399</v>
      </c>
      <c r="D298" s="25" t="s">
        <v>1399</v>
      </c>
      <c r="E298" s="25" t="s">
        <v>1399</v>
      </c>
      <c r="F298" s="26" t="s">
        <v>1399</v>
      </c>
      <c r="G298" s="161"/>
      <c r="H298" s="530"/>
    </row>
    <row r="299" spans="1:8">
      <c r="A299" s="31"/>
      <c r="B299" s="81"/>
      <c r="C299" s="23"/>
      <c r="D299" s="23"/>
      <c r="E299" s="23"/>
      <c r="F299" s="23"/>
      <c r="G299" s="161"/>
      <c r="H299" s="530"/>
    </row>
    <row r="300" spans="1:8">
      <c r="A300" s="29"/>
      <c r="B300" s="35"/>
      <c r="C300" s="29"/>
      <c r="D300" s="35"/>
      <c r="E300" s="38" t="s">
        <v>1395</v>
      </c>
      <c r="F300" s="29"/>
      <c r="G300" s="163"/>
      <c r="H300" s="530"/>
    </row>
    <row r="301" spans="1:8">
      <c r="A301" s="36" t="s">
        <v>1394</v>
      </c>
      <c r="B301" s="792" t="s">
        <v>1393</v>
      </c>
      <c r="C301" s="793"/>
      <c r="D301" s="47" t="s">
        <v>1392</v>
      </c>
      <c r="E301" s="48" t="s">
        <v>1391</v>
      </c>
      <c r="F301" s="37" t="s">
        <v>1390</v>
      </c>
      <c r="G301" s="164"/>
      <c r="H301" s="530"/>
    </row>
    <row r="302" spans="1:8">
      <c r="A302" s="54">
        <v>15</v>
      </c>
      <c r="B302" s="773" t="s">
        <v>1649</v>
      </c>
      <c r="C302" s="774"/>
      <c r="D302" s="365"/>
      <c r="E302" s="447">
        <v>450</v>
      </c>
      <c r="F302" s="448">
        <f>SUM(D302*E302)</f>
        <v>0</v>
      </c>
      <c r="G302" s="165"/>
      <c r="H302" s="530"/>
    </row>
    <row r="303" spans="1:8">
      <c r="A303" s="40"/>
      <c r="B303" s="46" t="s">
        <v>1913</v>
      </c>
      <c r="C303" s="18" t="s">
        <v>591</v>
      </c>
      <c r="D303" s="112"/>
      <c r="E303" s="42"/>
      <c r="F303" s="43"/>
      <c r="G303" s="32"/>
      <c r="H303" s="530"/>
    </row>
    <row r="304" spans="1:8">
      <c r="A304" s="40"/>
      <c r="B304" s="46"/>
      <c r="C304" s="18" t="s">
        <v>584</v>
      </c>
      <c r="D304" s="112"/>
      <c r="E304" s="42"/>
      <c r="F304" s="43"/>
      <c r="G304" s="32"/>
      <c r="H304" s="530"/>
    </row>
    <row r="305" spans="1:11">
      <c r="A305" s="40"/>
      <c r="B305" s="46" t="s">
        <v>1913</v>
      </c>
      <c r="C305" s="18" t="s">
        <v>1648</v>
      </c>
      <c r="D305" s="112"/>
      <c r="E305" s="42"/>
      <c r="F305" s="43"/>
      <c r="G305" s="32"/>
      <c r="H305" s="530"/>
    </row>
    <row r="306" spans="1:11">
      <c r="A306" s="40"/>
      <c r="B306" s="46"/>
      <c r="C306" s="18" t="s">
        <v>585</v>
      </c>
      <c r="D306" s="112"/>
      <c r="E306" s="42"/>
      <c r="F306" s="43"/>
      <c r="G306" s="32"/>
      <c r="H306" s="530"/>
    </row>
    <row r="307" spans="1:11">
      <c r="A307" s="40"/>
      <c r="B307" s="46" t="s">
        <v>1913</v>
      </c>
      <c r="C307" s="18" t="s">
        <v>586</v>
      </c>
      <c r="D307" s="112"/>
      <c r="E307" s="42"/>
      <c r="F307" s="43"/>
      <c r="G307" s="32"/>
      <c r="H307" s="530"/>
      <c r="I307" s="83"/>
    </row>
    <row r="308" spans="1:11">
      <c r="A308" s="40"/>
      <c r="B308" s="46"/>
      <c r="C308" s="18" t="s">
        <v>587</v>
      </c>
      <c r="D308" s="112"/>
      <c r="E308" s="42"/>
      <c r="F308" s="43"/>
      <c r="G308" s="32"/>
      <c r="H308" s="530"/>
    </row>
    <row r="309" spans="1:11">
      <c r="A309" s="40"/>
      <c r="B309" s="46" t="s">
        <v>1913</v>
      </c>
      <c r="C309" s="18" t="s">
        <v>582</v>
      </c>
      <c r="D309" s="112"/>
      <c r="E309" s="42"/>
      <c r="F309" s="43"/>
      <c r="G309" s="32"/>
      <c r="H309" s="530"/>
    </row>
    <row r="310" spans="1:11">
      <c r="A310" s="40"/>
      <c r="B310" s="46" t="s">
        <v>1913</v>
      </c>
      <c r="C310" s="18" t="s">
        <v>588</v>
      </c>
      <c r="D310" s="112"/>
      <c r="E310" s="42"/>
      <c r="F310" s="43"/>
      <c r="G310" s="32"/>
      <c r="H310" s="530"/>
    </row>
    <row r="311" spans="1:11">
      <c r="A311" s="40"/>
      <c r="B311" s="46"/>
      <c r="C311" s="18" t="s">
        <v>589</v>
      </c>
      <c r="D311" s="112"/>
      <c r="E311" s="42"/>
      <c r="F311" s="43"/>
      <c r="G311" s="32"/>
      <c r="H311" s="530"/>
    </row>
    <row r="312" spans="1:11">
      <c r="A312" s="40"/>
      <c r="B312" s="46" t="s">
        <v>1913</v>
      </c>
      <c r="C312" s="18" t="s">
        <v>583</v>
      </c>
      <c r="D312" s="112"/>
      <c r="E312" s="42"/>
      <c r="F312" s="43"/>
      <c r="G312" s="32"/>
      <c r="H312" s="530"/>
    </row>
    <row r="313" spans="1:11" s="135" customFormat="1" ht="15" customHeight="1">
      <c r="A313" s="40"/>
      <c r="B313" s="46" t="s">
        <v>1913</v>
      </c>
      <c r="C313" s="18" t="s">
        <v>590</v>
      </c>
      <c r="D313" s="112"/>
      <c r="E313" s="42"/>
      <c r="F313" s="43"/>
      <c r="G313" s="32"/>
      <c r="H313" s="530"/>
      <c r="I313" s="143"/>
      <c r="J313" s="143"/>
      <c r="K313" s="134"/>
    </row>
    <row r="314" spans="1:11" s="135" customFormat="1">
      <c r="A314" s="40"/>
      <c r="B314" s="46" t="s">
        <v>1913</v>
      </c>
      <c r="C314" s="18" t="s">
        <v>573</v>
      </c>
      <c r="D314" s="112"/>
      <c r="E314" s="42"/>
      <c r="F314" s="43"/>
      <c r="G314" s="32"/>
      <c r="H314" s="530"/>
      <c r="I314" s="143"/>
      <c r="J314" s="143"/>
      <c r="K314" s="134"/>
    </row>
    <row r="315" spans="1:11" s="135" customFormat="1">
      <c r="A315" s="40"/>
      <c r="B315" s="46" t="s">
        <v>1913</v>
      </c>
      <c r="C315" s="18" t="s">
        <v>574</v>
      </c>
      <c r="D315" s="112"/>
      <c r="E315" s="42"/>
      <c r="F315" s="43"/>
      <c r="G315" s="32"/>
      <c r="H315" s="530"/>
      <c r="I315" s="143"/>
      <c r="J315" s="143"/>
    </row>
    <row r="316" spans="1:11" s="135" customFormat="1">
      <c r="A316" s="40"/>
      <c r="B316" s="46" t="s">
        <v>1913</v>
      </c>
      <c r="C316" s="18" t="s">
        <v>575</v>
      </c>
      <c r="D316" s="112"/>
      <c r="E316" s="42"/>
      <c r="F316" s="43"/>
      <c r="G316" s="32"/>
      <c r="H316" s="530"/>
      <c r="I316" s="143"/>
      <c r="J316" s="143"/>
    </row>
    <row r="317" spans="1:11">
      <c r="A317" s="40"/>
      <c r="B317" s="46" t="s">
        <v>1913</v>
      </c>
      <c r="C317" s="18" t="s">
        <v>576</v>
      </c>
      <c r="D317" s="112"/>
      <c r="E317" s="42"/>
      <c r="F317" s="43"/>
      <c r="G317" s="32"/>
      <c r="H317" s="530"/>
    </row>
    <row r="318" spans="1:11">
      <c r="A318" s="40"/>
      <c r="B318" s="46" t="s">
        <v>1913</v>
      </c>
      <c r="C318" s="18" t="s">
        <v>577</v>
      </c>
      <c r="D318" s="112"/>
      <c r="E318" s="42"/>
      <c r="F318" s="43"/>
      <c r="G318" s="32"/>
      <c r="H318" s="530"/>
    </row>
    <row r="319" spans="1:11">
      <c r="A319" s="40"/>
      <c r="B319" s="46" t="s">
        <v>1913</v>
      </c>
      <c r="C319" s="18" t="s">
        <v>578</v>
      </c>
      <c r="D319" s="31"/>
      <c r="E319" s="31"/>
      <c r="F319" s="44"/>
      <c r="G319" s="167"/>
      <c r="H319" s="530"/>
    </row>
    <row r="320" spans="1:11">
      <c r="A320" s="40"/>
      <c r="B320" s="46" t="s">
        <v>1913</v>
      </c>
      <c r="C320" s="18" t="s">
        <v>579</v>
      </c>
      <c r="D320" s="31"/>
      <c r="E320" s="31"/>
      <c r="F320" s="44"/>
      <c r="G320" s="167"/>
      <c r="H320" s="530"/>
    </row>
    <row r="321" spans="1:8">
      <c r="A321" s="55"/>
      <c r="B321" s="46" t="s">
        <v>1913</v>
      </c>
      <c r="C321" s="18" t="s">
        <v>580</v>
      </c>
      <c r="D321" s="112"/>
      <c r="E321" s="42"/>
      <c r="F321" s="43"/>
      <c r="G321" s="32"/>
      <c r="H321" s="530"/>
    </row>
    <row r="322" spans="1:8">
      <c r="A322" s="55"/>
      <c r="B322" s="46" t="s">
        <v>1913</v>
      </c>
      <c r="C322" s="18" t="s">
        <v>581</v>
      </c>
      <c r="D322" s="112"/>
      <c r="E322" s="42"/>
      <c r="F322" s="43"/>
      <c r="G322" s="32"/>
      <c r="H322" s="530"/>
    </row>
    <row r="323" spans="1:8">
      <c r="A323" s="55"/>
      <c r="B323" s="29"/>
      <c r="C323" s="29"/>
      <c r="D323" s="112"/>
      <c r="E323" s="42"/>
      <c r="F323" s="43"/>
      <c r="G323" s="32"/>
      <c r="H323" s="530"/>
    </row>
    <row r="324" spans="1:8">
      <c r="A324" s="55"/>
      <c r="B324" s="116" t="s">
        <v>1315</v>
      </c>
      <c r="C324" s="29"/>
      <c r="D324" s="112"/>
      <c r="E324" s="42"/>
      <c r="F324" s="43"/>
      <c r="G324" s="32"/>
      <c r="H324" s="530"/>
    </row>
    <row r="325" spans="1:8">
      <c r="A325" s="51"/>
      <c r="B325" s="45"/>
      <c r="C325" s="23" t="s">
        <v>1308</v>
      </c>
      <c r="D325" s="23" t="s">
        <v>1307</v>
      </c>
      <c r="E325" s="23" t="s">
        <v>1306</v>
      </c>
      <c r="F325" s="24" t="s">
        <v>1305</v>
      </c>
      <c r="G325" s="161"/>
      <c r="H325" s="530"/>
    </row>
    <row r="326" spans="1:8">
      <c r="A326" s="60"/>
      <c r="B326" s="27"/>
      <c r="C326" s="25" t="s">
        <v>1650</v>
      </c>
      <c r="D326" s="25" t="s">
        <v>1399</v>
      </c>
      <c r="E326" s="25" t="s">
        <v>1399</v>
      </c>
      <c r="F326" s="26" t="s">
        <v>1399</v>
      </c>
      <c r="G326" s="161"/>
      <c r="H326" s="531"/>
    </row>
  </sheetData>
  <sheetProtection selectLockedCells="1"/>
  <customSheetViews>
    <customSheetView guid="{2555927D-7DA8-47BD-AF8E-80CC103A8720}" scale="50" topLeftCell="A226">
      <selection activeCell="H167" sqref="H167"/>
      <rowBreaks count="4" manualBreakCount="4">
        <brk id="72" max="5" man="1"/>
        <brk id="145" max="5" man="1"/>
        <brk id="206" max="5" man="1"/>
        <brk id="276" max="5" man="1"/>
      </rowBreaks>
      <pageMargins left="0.23" right="0.21" top="0.35" bottom="0.46" header="0.23" footer="0.23"/>
      <pageSetup paperSize="5" scale="96" orientation="portrait" r:id="rId1"/>
      <headerFooter alignWithMargins="0">
        <oddFooter>Page &amp;P of &amp;N</oddFooter>
      </headerFooter>
    </customSheetView>
  </customSheetViews>
  <mergeCells count="33">
    <mergeCell ref="B302:C302"/>
    <mergeCell ref="B198:C198"/>
    <mergeCell ref="B223:C223"/>
    <mergeCell ref="B224:C224"/>
    <mergeCell ref="B245:C245"/>
    <mergeCell ref="B246:C246"/>
    <mergeCell ref="B285:C285"/>
    <mergeCell ref="B177:C177"/>
    <mergeCell ref="B176:C176"/>
    <mergeCell ref="B301:C301"/>
    <mergeCell ref="B267:C267"/>
    <mergeCell ref="B266:C266"/>
    <mergeCell ref="B199:C199"/>
    <mergeCell ref="B284:C284"/>
    <mergeCell ref="B159:C159"/>
    <mergeCell ref="B158:C158"/>
    <mergeCell ref="B116:C116"/>
    <mergeCell ref="B98:C98"/>
    <mergeCell ref="K69:K70"/>
    <mergeCell ref="B97:C97"/>
    <mergeCell ref="I71:J71"/>
    <mergeCell ref="B75:C75"/>
    <mergeCell ref="B76:C76"/>
    <mergeCell ref="I69:J70"/>
    <mergeCell ref="B3:C3"/>
    <mergeCell ref="B4:C4"/>
    <mergeCell ref="B137:C137"/>
    <mergeCell ref="B138:C138"/>
    <mergeCell ref="B24:C24"/>
    <mergeCell ref="B115:C115"/>
    <mergeCell ref="B25:C25"/>
    <mergeCell ref="B46:C46"/>
    <mergeCell ref="B47:C47"/>
  </mergeCells>
  <phoneticPr fontId="0" type="noConversion"/>
  <hyperlinks>
    <hyperlink ref="C296" r:id="rId2"/>
  </hyperlinks>
  <pageMargins left="0.23" right="0.21" top="0.35" bottom="0.46" header="0.23" footer="0.23"/>
  <pageSetup paperSize="5" scale="96" orientation="portrait" r:id="rId3"/>
  <headerFooter alignWithMargins="0">
    <oddFooter>Page &amp;P of &amp;N</oddFooter>
  </headerFooter>
  <rowBreaks count="3" manualBreakCount="3">
    <brk id="73" max="5" man="1"/>
    <brk id="173" max="5" man="1"/>
    <brk id="243" max="5"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4"/>
  <sheetViews>
    <sheetView zoomScaleNormal="100" workbookViewId="0">
      <selection activeCell="F37" sqref="F37"/>
    </sheetView>
  </sheetViews>
  <sheetFormatPr defaultColWidth="9.125" defaultRowHeight="14.4"/>
  <cols>
    <col min="1" max="1" width="9.125" style="358"/>
    <col min="2" max="2" width="7.125" style="358" customWidth="1"/>
    <col min="3" max="3" width="62.25" style="358" customWidth="1"/>
    <col min="4" max="4" width="14.625" style="358" customWidth="1"/>
    <col min="5" max="5" width="21.75" style="358" customWidth="1"/>
    <col min="6" max="6" width="22.75" style="358" customWidth="1"/>
    <col min="7" max="7" width="12.25" style="526" customWidth="1"/>
    <col min="8" max="8" width="69.25" style="418" customWidth="1"/>
    <col min="9" max="16384" width="9.125" style="29"/>
  </cols>
  <sheetData>
    <row r="1" spans="1:13" ht="15.6">
      <c r="A1" s="462" t="s">
        <v>311</v>
      </c>
      <c r="H1" s="528" t="s">
        <v>54</v>
      </c>
    </row>
    <row r="2" spans="1:13" ht="28.8">
      <c r="A2" s="463"/>
      <c r="B2" s="396"/>
      <c r="E2" s="343" t="s">
        <v>42</v>
      </c>
      <c r="H2" s="541" t="s">
        <v>58</v>
      </c>
    </row>
    <row r="3" spans="1:13" ht="28.8">
      <c r="A3" s="323" t="s">
        <v>1394</v>
      </c>
      <c r="B3" s="768" t="s">
        <v>1393</v>
      </c>
      <c r="C3" s="769"/>
      <c r="D3" s="374" t="s">
        <v>1392</v>
      </c>
      <c r="E3" s="443" t="s">
        <v>44</v>
      </c>
      <c r="F3" s="346" t="s">
        <v>1390</v>
      </c>
      <c r="G3" s="545"/>
      <c r="H3" s="542" t="s">
        <v>55</v>
      </c>
    </row>
    <row r="4" spans="1:13" ht="28.8">
      <c r="A4" s="464">
        <v>1</v>
      </c>
      <c r="B4" s="816" t="s">
        <v>1719</v>
      </c>
      <c r="C4" s="799"/>
      <c r="D4" s="365"/>
      <c r="E4" s="460">
        <v>250</v>
      </c>
      <c r="F4" s="457">
        <f>SUM(D4*E4)</f>
        <v>0</v>
      </c>
      <c r="G4" s="561"/>
      <c r="H4" s="542" t="s">
        <v>56</v>
      </c>
    </row>
    <row r="5" spans="1:13">
      <c r="A5" s="429"/>
      <c r="B5" s="817" t="s">
        <v>1309</v>
      </c>
      <c r="C5" s="817"/>
      <c r="D5" s="375"/>
      <c r="E5" s="362"/>
      <c r="F5" s="359"/>
      <c r="G5" s="547"/>
      <c r="H5" s="543" t="s">
        <v>57</v>
      </c>
      <c r="L5" s="206"/>
      <c r="M5" s="206"/>
    </row>
    <row r="6" spans="1:13">
      <c r="A6" s="330"/>
      <c r="B6" s="328" t="s">
        <v>1913</v>
      </c>
      <c r="C6" s="358" t="s">
        <v>625</v>
      </c>
      <c r="D6" s="372"/>
      <c r="E6" s="360"/>
      <c r="F6" s="361"/>
      <c r="G6" s="548"/>
      <c r="H6" s="529"/>
    </row>
    <row r="7" spans="1:13">
      <c r="A7" s="330"/>
      <c r="B7" s="328" t="s">
        <v>1913</v>
      </c>
      <c r="C7" s="358" t="s">
        <v>626</v>
      </c>
      <c r="D7" s="372"/>
      <c r="E7" s="360"/>
      <c r="F7" s="361"/>
      <c r="G7" s="548"/>
      <c r="H7" s="530"/>
    </row>
    <row r="8" spans="1:13">
      <c r="A8" s="330"/>
      <c r="B8" s="328" t="s">
        <v>1913</v>
      </c>
      <c r="C8" s="358" t="s">
        <v>627</v>
      </c>
      <c r="D8" s="372"/>
      <c r="E8" s="360"/>
      <c r="F8" s="361"/>
      <c r="G8" s="548"/>
      <c r="H8" s="530"/>
    </row>
    <row r="9" spans="1:13">
      <c r="A9" s="330"/>
      <c r="B9" s="328" t="s">
        <v>1913</v>
      </c>
      <c r="C9" s="358" t="s">
        <v>628</v>
      </c>
      <c r="D9" s="372"/>
      <c r="E9" s="360"/>
      <c r="F9" s="361"/>
      <c r="G9" s="548"/>
      <c r="H9" s="530"/>
    </row>
    <row r="10" spans="1:13">
      <c r="A10" s="330"/>
      <c r="B10" s="328" t="s">
        <v>1913</v>
      </c>
      <c r="C10" s="358" t="s">
        <v>629</v>
      </c>
      <c r="D10" s="372"/>
      <c r="E10" s="360"/>
      <c r="F10" s="361"/>
      <c r="G10" s="548"/>
      <c r="H10" s="530"/>
    </row>
    <row r="11" spans="1:13" ht="15" customHeight="1">
      <c r="A11" s="330"/>
      <c r="B11" s="328" t="s">
        <v>1913</v>
      </c>
      <c r="C11" s="358" t="s">
        <v>630</v>
      </c>
      <c r="D11" s="372"/>
      <c r="E11" s="360"/>
      <c r="F11" s="361"/>
      <c r="G11" s="548"/>
      <c r="H11" s="530"/>
    </row>
    <row r="12" spans="1:13" ht="15" customHeight="1">
      <c r="A12" s="330"/>
      <c r="B12" s="328" t="s">
        <v>1913</v>
      </c>
      <c r="C12" s="358" t="s">
        <v>631</v>
      </c>
      <c r="D12" s="372"/>
      <c r="E12" s="360"/>
      <c r="F12" s="361"/>
      <c r="G12" s="548"/>
      <c r="H12" s="530"/>
    </row>
    <row r="13" spans="1:13" ht="15" customHeight="1">
      <c r="A13" s="330"/>
      <c r="B13" s="328" t="s">
        <v>1913</v>
      </c>
      <c r="C13" s="358" t="s">
        <v>632</v>
      </c>
      <c r="D13" s="372"/>
      <c r="E13" s="360"/>
      <c r="F13" s="361"/>
      <c r="G13" s="548"/>
      <c r="H13" s="530"/>
    </row>
    <row r="14" spans="1:13" ht="15" customHeight="1">
      <c r="A14" s="330"/>
      <c r="B14" s="814" t="s">
        <v>1497</v>
      </c>
      <c r="C14" s="815"/>
      <c r="D14" s="372"/>
      <c r="E14" s="360"/>
      <c r="F14" s="361"/>
      <c r="G14" s="548"/>
      <c r="H14" s="530"/>
    </row>
    <row r="15" spans="1:13">
      <c r="A15" s="330"/>
      <c r="B15" s="328" t="s">
        <v>1913</v>
      </c>
      <c r="C15" s="358" t="s">
        <v>633</v>
      </c>
      <c r="D15" s="372"/>
      <c r="E15" s="360"/>
      <c r="F15" s="361"/>
      <c r="G15" s="548"/>
      <c r="H15" s="530"/>
    </row>
    <row r="16" spans="1:13">
      <c r="A16" s="330"/>
      <c r="B16" s="328" t="s">
        <v>1913</v>
      </c>
      <c r="C16" s="358" t="s">
        <v>776</v>
      </c>
      <c r="D16" s="372"/>
      <c r="E16" s="360"/>
      <c r="F16" s="361"/>
      <c r="G16" s="548"/>
      <c r="H16" s="530"/>
    </row>
    <row r="17" spans="1:8">
      <c r="A17" s="330"/>
      <c r="B17" s="328" t="s">
        <v>1913</v>
      </c>
      <c r="C17" s="358" t="s">
        <v>634</v>
      </c>
      <c r="D17" s="356"/>
      <c r="E17" s="356"/>
      <c r="F17" s="352"/>
      <c r="G17" s="549"/>
      <c r="H17" s="530"/>
    </row>
    <row r="18" spans="1:8">
      <c r="A18" s="330"/>
      <c r="B18" s="328"/>
      <c r="D18" s="356"/>
      <c r="E18" s="356"/>
      <c r="F18" s="352"/>
      <c r="G18" s="549"/>
      <c r="H18" s="530"/>
    </row>
    <row r="19" spans="1:8">
      <c r="A19" s="465"/>
      <c r="B19" s="466" t="s">
        <v>1345</v>
      </c>
      <c r="C19" s="467"/>
      <c r="D19" s="356"/>
      <c r="E19" s="356"/>
      <c r="F19" s="352"/>
      <c r="G19" s="549"/>
      <c r="H19" s="530"/>
    </row>
    <row r="20" spans="1:8">
      <c r="A20" s="465"/>
      <c r="B20" s="466"/>
      <c r="C20" s="467"/>
      <c r="D20" s="356"/>
      <c r="E20" s="356"/>
      <c r="F20" s="352"/>
      <c r="G20" s="549"/>
      <c r="H20" s="530"/>
    </row>
    <row r="21" spans="1:8">
      <c r="A21" s="465"/>
      <c r="B21" s="337"/>
      <c r="C21" s="356" t="s">
        <v>1308</v>
      </c>
      <c r="D21" s="356" t="s">
        <v>1307</v>
      </c>
      <c r="E21" s="356" t="s">
        <v>1306</v>
      </c>
      <c r="F21" s="352" t="s">
        <v>1305</v>
      </c>
      <c r="G21" s="549"/>
      <c r="H21" s="530"/>
    </row>
    <row r="22" spans="1:8">
      <c r="A22" s="339"/>
      <c r="B22" s="468"/>
      <c r="C22" s="363" t="s">
        <v>1718</v>
      </c>
      <c r="D22" s="363"/>
      <c r="E22" s="363"/>
      <c r="F22" s="364">
        <v>1</v>
      </c>
      <c r="G22" s="549"/>
      <c r="H22" s="530"/>
    </row>
    <row r="23" spans="1:8">
      <c r="H23" s="530"/>
    </row>
    <row r="24" spans="1:8">
      <c r="A24" s="463"/>
      <c r="B24" s="396"/>
      <c r="E24" s="343" t="s">
        <v>42</v>
      </c>
      <c r="H24" s="530"/>
    </row>
    <row r="25" spans="1:8">
      <c r="A25" s="323" t="s">
        <v>1394</v>
      </c>
      <c r="B25" s="768" t="s">
        <v>1393</v>
      </c>
      <c r="C25" s="769"/>
      <c r="D25" s="374" t="s">
        <v>1392</v>
      </c>
      <c r="E25" s="345" t="s">
        <v>44</v>
      </c>
      <c r="F25" s="346" t="s">
        <v>1390</v>
      </c>
      <c r="G25" s="545"/>
      <c r="H25" s="530"/>
    </row>
    <row r="26" spans="1:8">
      <c r="A26" s="464">
        <v>2</v>
      </c>
      <c r="B26" s="816" t="s">
        <v>1479</v>
      </c>
      <c r="C26" s="799"/>
      <c r="D26" s="365"/>
      <c r="E26" s="460">
        <v>189.95</v>
      </c>
      <c r="F26" s="457">
        <f>SUM(D26*E26)</f>
        <v>0</v>
      </c>
      <c r="G26" s="561"/>
      <c r="H26" s="530"/>
    </row>
    <row r="27" spans="1:8">
      <c r="A27" s="429"/>
      <c r="B27" s="817" t="s">
        <v>1309</v>
      </c>
      <c r="C27" s="817"/>
      <c r="D27" s="375"/>
      <c r="E27" s="362"/>
      <c r="F27" s="359"/>
      <c r="G27" s="547"/>
      <c r="H27" s="530"/>
    </row>
    <row r="28" spans="1:8">
      <c r="A28" s="330"/>
      <c r="B28" s="328" t="s">
        <v>1913</v>
      </c>
      <c r="C28" s="433" t="s">
        <v>1720</v>
      </c>
      <c r="D28" s="372"/>
      <c r="E28" s="360"/>
      <c r="F28" s="361"/>
      <c r="G28" s="548"/>
      <c r="H28" s="530"/>
    </row>
    <row r="29" spans="1:8">
      <c r="A29" s="330"/>
      <c r="B29" s="328" t="s">
        <v>1913</v>
      </c>
      <c r="C29" s="433" t="s">
        <v>1721</v>
      </c>
      <c r="D29" s="372"/>
      <c r="E29" s="360"/>
      <c r="F29" s="361"/>
      <c r="G29" s="548"/>
      <c r="H29" s="530"/>
    </row>
    <row r="30" spans="1:8">
      <c r="A30" s="330"/>
      <c r="B30" s="328" t="s">
        <v>1913</v>
      </c>
      <c r="C30" s="433" t="s">
        <v>802</v>
      </c>
      <c r="D30" s="372"/>
      <c r="E30" s="360"/>
      <c r="F30" s="361"/>
      <c r="G30" s="548"/>
      <c r="H30" s="530"/>
    </row>
    <row r="31" spans="1:8" ht="28.8">
      <c r="A31" s="330"/>
      <c r="B31" s="328" t="s">
        <v>1913</v>
      </c>
      <c r="C31" s="433" t="s">
        <v>812</v>
      </c>
      <c r="D31" s="372"/>
      <c r="E31" s="360"/>
      <c r="F31" s="361"/>
      <c r="G31" s="548"/>
      <c r="H31" s="530"/>
    </row>
    <row r="32" spans="1:8">
      <c r="A32" s="330"/>
      <c r="B32" s="328" t="s">
        <v>1913</v>
      </c>
      <c r="C32" s="433" t="s">
        <v>813</v>
      </c>
      <c r="D32" s="372"/>
      <c r="E32" s="360"/>
      <c r="F32" s="361"/>
      <c r="G32" s="548"/>
      <c r="H32" s="530"/>
    </row>
    <row r="33" spans="1:8">
      <c r="A33" s="330"/>
      <c r="B33" s="328" t="s">
        <v>1913</v>
      </c>
      <c r="C33" s="433" t="s">
        <v>814</v>
      </c>
      <c r="D33" s="372"/>
      <c r="E33" s="360"/>
      <c r="F33" s="361"/>
      <c r="G33" s="548"/>
      <c r="H33" s="530"/>
    </row>
    <row r="34" spans="1:8" ht="28.8">
      <c r="A34" s="330"/>
      <c r="B34" s="328" t="s">
        <v>1913</v>
      </c>
      <c r="C34" s="433" t="s">
        <v>1472</v>
      </c>
      <c r="D34" s="372"/>
      <c r="E34" s="360"/>
      <c r="F34" s="361"/>
      <c r="G34" s="548"/>
      <c r="H34" s="530"/>
    </row>
    <row r="35" spans="1:8">
      <c r="A35" s="330"/>
      <c r="B35" s="814" t="s">
        <v>1497</v>
      </c>
      <c r="C35" s="815"/>
      <c r="D35" s="372"/>
      <c r="E35" s="360"/>
      <c r="F35" s="361"/>
      <c r="G35" s="548"/>
      <c r="H35" s="530"/>
    </row>
    <row r="36" spans="1:8">
      <c r="A36" s="330"/>
      <c r="B36" s="328" t="s">
        <v>1913</v>
      </c>
      <c r="C36" s="433" t="s">
        <v>1473</v>
      </c>
      <c r="D36" s="356"/>
      <c r="E36" s="356"/>
      <c r="F36" s="352"/>
      <c r="G36" s="549"/>
      <c r="H36" s="530"/>
    </row>
    <row r="37" spans="1:8">
      <c r="A37" s="330"/>
      <c r="B37" s="328" t="s">
        <v>1913</v>
      </c>
      <c r="C37" s="433" t="s">
        <v>1474</v>
      </c>
      <c r="D37" s="356"/>
      <c r="E37" s="356"/>
      <c r="F37" s="352"/>
      <c r="G37" s="549"/>
      <c r="H37" s="530"/>
    </row>
    <row r="38" spans="1:8">
      <c r="A38" s="335"/>
      <c r="B38" s="328" t="s">
        <v>1913</v>
      </c>
      <c r="C38" s="433" t="s">
        <v>1475</v>
      </c>
      <c r="D38" s="372"/>
      <c r="E38" s="360"/>
      <c r="F38" s="361"/>
      <c r="G38" s="548"/>
      <c r="H38" s="530"/>
    </row>
    <row r="39" spans="1:8">
      <c r="A39" s="335"/>
      <c r="B39" s="328" t="s">
        <v>1913</v>
      </c>
      <c r="C39" s="433" t="s">
        <v>1476</v>
      </c>
      <c r="D39" s="372"/>
      <c r="E39" s="360"/>
      <c r="F39" s="361"/>
      <c r="G39" s="548"/>
      <c r="H39" s="530"/>
    </row>
    <row r="40" spans="1:8">
      <c r="A40" s="335"/>
      <c r="B40" s="328" t="s">
        <v>1913</v>
      </c>
      <c r="C40" s="433" t="s">
        <v>1477</v>
      </c>
      <c r="D40" s="372"/>
      <c r="E40" s="360"/>
      <c r="F40" s="361"/>
      <c r="G40" s="548"/>
      <c r="H40" s="530"/>
    </row>
    <row r="41" spans="1:8">
      <c r="A41" s="335"/>
      <c r="B41" s="431"/>
      <c r="C41" s="469"/>
      <c r="D41" s="372"/>
      <c r="E41" s="360"/>
      <c r="F41" s="361"/>
      <c r="G41" s="548"/>
      <c r="H41" s="530"/>
    </row>
    <row r="42" spans="1:8">
      <c r="A42" s="465"/>
      <c r="B42" s="466" t="s">
        <v>1346</v>
      </c>
      <c r="C42" s="467"/>
      <c r="D42" s="356"/>
      <c r="E42" s="356"/>
      <c r="F42" s="352"/>
      <c r="G42" s="549"/>
      <c r="H42" s="530"/>
    </row>
    <row r="43" spans="1:8">
      <c r="A43" s="465"/>
      <c r="B43" s="466"/>
      <c r="C43" s="467"/>
      <c r="D43" s="356"/>
      <c r="E43" s="356"/>
      <c r="F43" s="352"/>
      <c r="G43" s="549"/>
      <c r="H43" s="530"/>
    </row>
    <row r="44" spans="1:8">
      <c r="A44" s="465"/>
      <c r="B44" s="337"/>
      <c r="C44" s="356" t="s">
        <v>1308</v>
      </c>
      <c r="D44" s="356" t="s">
        <v>1307</v>
      </c>
      <c r="E44" s="356" t="s">
        <v>1306</v>
      </c>
      <c r="F44" s="352" t="s">
        <v>1305</v>
      </c>
      <c r="G44" s="549"/>
      <c r="H44" s="530"/>
    </row>
    <row r="45" spans="1:8">
      <c r="A45" s="339"/>
      <c r="B45" s="468"/>
      <c r="C45" s="363" t="s">
        <v>1478</v>
      </c>
      <c r="D45" s="363"/>
      <c r="E45" s="363"/>
      <c r="F45" s="364">
        <v>1</v>
      </c>
      <c r="G45" s="549"/>
      <c r="H45" s="530"/>
    </row>
    <row r="46" spans="1:8">
      <c r="A46" s="356"/>
      <c r="B46" s="470"/>
      <c r="C46" s="356"/>
      <c r="D46" s="356"/>
      <c r="E46" s="356"/>
      <c r="F46" s="356"/>
      <c r="G46" s="522"/>
      <c r="H46" s="530"/>
    </row>
    <row r="47" spans="1:8">
      <c r="A47" s="471"/>
      <c r="B47" s="471"/>
      <c r="C47" s="472"/>
      <c r="D47" s="463"/>
      <c r="E47" s="343" t="s">
        <v>42</v>
      </c>
      <c r="F47" s="463"/>
      <c r="G47" s="428"/>
      <c r="H47" s="530"/>
    </row>
    <row r="48" spans="1:8">
      <c r="A48" s="323" t="s">
        <v>1394</v>
      </c>
      <c r="B48" s="820" t="s">
        <v>1393</v>
      </c>
      <c r="C48" s="821"/>
      <c r="D48" s="473" t="s">
        <v>1392</v>
      </c>
      <c r="E48" s="345" t="s">
        <v>44</v>
      </c>
      <c r="F48" s="474" t="s">
        <v>1390</v>
      </c>
      <c r="G48" s="545"/>
      <c r="H48" s="530"/>
    </row>
    <row r="49" spans="1:8">
      <c r="A49" s="464">
        <v>3</v>
      </c>
      <c r="B49" s="810" t="s">
        <v>1496</v>
      </c>
      <c r="C49" s="810"/>
      <c r="D49" s="503"/>
      <c r="E49" s="500">
        <v>170.33</v>
      </c>
      <c r="F49" s="501">
        <f>SUM(D49*E49)</f>
        <v>0</v>
      </c>
      <c r="G49" s="562"/>
      <c r="H49" s="530"/>
    </row>
    <row r="50" spans="1:8">
      <c r="A50" s="330"/>
      <c r="B50" s="817" t="s">
        <v>1309</v>
      </c>
      <c r="C50" s="817"/>
      <c r="D50" s="372"/>
      <c r="E50" s="362"/>
      <c r="F50" s="359"/>
      <c r="G50" s="547"/>
      <c r="H50" s="530"/>
    </row>
    <row r="51" spans="1:8">
      <c r="A51" s="330"/>
      <c r="B51" s="407" t="s">
        <v>1913</v>
      </c>
      <c r="C51" s="475" t="s">
        <v>1487</v>
      </c>
      <c r="D51" s="372"/>
      <c r="E51" s="362"/>
      <c r="F51" s="359"/>
      <c r="G51" s="547"/>
      <c r="H51" s="530"/>
    </row>
    <row r="52" spans="1:8">
      <c r="A52" s="330"/>
      <c r="B52" s="407" t="s">
        <v>1913</v>
      </c>
      <c r="C52" s="476" t="s">
        <v>1488</v>
      </c>
      <c r="D52" s="372"/>
      <c r="E52" s="362"/>
      <c r="F52" s="359"/>
      <c r="G52" s="547"/>
      <c r="H52" s="530"/>
    </row>
    <row r="53" spans="1:8">
      <c r="A53" s="330"/>
      <c r="B53" s="407" t="s">
        <v>1913</v>
      </c>
      <c r="C53" s="476" t="s">
        <v>1489</v>
      </c>
      <c r="D53" s="372"/>
      <c r="E53" s="362"/>
      <c r="F53" s="359"/>
      <c r="G53" s="547"/>
      <c r="H53" s="530"/>
    </row>
    <row r="54" spans="1:8">
      <c r="A54" s="330"/>
      <c r="B54" s="407" t="s">
        <v>1913</v>
      </c>
      <c r="C54" s="475" t="s">
        <v>1490</v>
      </c>
      <c r="D54" s="372"/>
      <c r="E54" s="362"/>
      <c r="F54" s="359"/>
      <c r="G54" s="547"/>
      <c r="H54" s="530"/>
    </row>
    <row r="55" spans="1:8">
      <c r="A55" s="330"/>
      <c r="B55" s="407" t="s">
        <v>1913</v>
      </c>
      <c r="C55" s="477" t="s">
        <v>1491</v>
      </c>
      <c r="D55" s="372"/>
      <c r="E55" s="362"/>
      <c r="F55" s="359"/>
      <c r="G55" s="547"/>
      <c r="H55" s="530"/>
    </row>
    <row r="56" spans="1:8">
      <c r="A56" s="330"/>
      <c r="B56" s="407" t="s">
        <v>1913</v>
      </c>
      <c r="C56" s="477" t="s">
        <v>1495</v>
      </c>
      <c r="D56" s="372"/>
      <c r="E56" s="362"/>
      <c r="F56" s="359"/>
      <c r="G56" s="547"/>
      <c r="H56" s="530"/>
    </row>
    <row r="57" spans="1:8">
      <c r="A57" s="330"/>
      <c r="B57" s="815" t="s">
        <v>1523</v>
      </c>
      <c r="C57" s="815"/>
      <c r="D57" s="356"/>
      <c r="E57" s="356"/>
      <c r="F57" s="352"/>
      <c r="G57" s="549"/>
      <c r="H57" s="532"/>
    </row>
    <row r="58" spans="1:8">
      <c r="A58" s="330"/>
      <c r="B58" s="407" t="s">
        <v>1913</v>
      </c>
      <c r="C58" s="477" t="s">
        <v>1493</v>
      </c>
      <c r="D58" s="356"/>
      <c r="E58" s="372"/>
      <c r="F58" s="352"/>
      <c r="G58" s="549"/>
      <c r="H58" s="532"/>
    </row>
    <row r="59" spans="1:8">
      <c r="A59" s="330"/>
      <c r="B59" s="407" t="s">
        <v>1913</v>
      </c>
      <c r="C59" s="477" t="s">
        <v>1494</v>
      </c>
      <c r="D59" s="356"/>
      <c r="E59" s="356"/>
      <c r="F59" s="352"/>
      <c r="G59" s="549"/>
      <c r="H59" s="532"/>
    </row>
    <row r="60" spans="1:8">
      <c r="A60" s="335"/>
      <c r="B60" s="407" t="s">
        <v>1913</v>
      </c>
      <c r="C60" s="477" t="s">
        <v>1492</v>
      </c>
      <c r="D60" s="372"/>
      <c r="E60" s="372"/>
      <c r="F60" s="361"/>
      <c r="G60" s="548"/>
      <c r="H60" s="532"/>
    </row>
    <row r="61" spans="1:8">
      <c r="A61" s="335"/>
      <c r="B61" s="356"/>
      <c r="C61" s="476"/>
      <c r="D61" s="372"/>
      <c r="E61" s="372"/>
      <c r="F61" s="361"/>
      <c r="G61" s="548"/>
      <c r="H61" s="532"/>
    </row>
    <row r="62" spans="1:8" ht="15" customHeight="1">
      <c r="A62" s="465"/>
      <c r="B62" s="400" t="s">
        <v>1347</v>
      </c>
      <c r="C62" s="375"/>
      <c r="D62" s="375"/>
      <c r="E62" s="375"/>
      <c r="F62" s="478"/>
      <c r="G62" s="545"/>
      <c r="H62" s="532"/>
    </row>
    <row r="63" spans="1:8">
      <c r="A63" s="335"/>
      <c r="B63" s="356"/>
      <c r="C63" s="356"/>
      <c r="D63" s="356"/>
      <c r="E63" s="356"/>
      <c r="F63" s="352"/>
      <c r="G63" s="549"/>
      <c r="H63" s="532"/>
    </row>
    <row r="64" spans="1:8">
      <c r="A64" s="465"/>
      <c r="B64" s="407"/>
      <c r="C64" s="356" t="s">
        <v>1308</v>
      </c>
      <c r="D64" s="356" t="s">
        <v>1307</v>
      </c>
      <c r="E64" s="356" t="s">
        <v>1306</v>
      </c>
      <c r="F64" s="352" t="s">
        <v>1305</v>
      </c>
      <c r="G64" s="549"/>
      <c r="H64" s="532"/>
    </row>
    <row r="65" spans="1:8">
      <c r="A65" s="479"/>
      <c r="B65" s="463"/>
      <c r="C65" s="393" t="s">
        <v>1296</v>
      </c>
      <c r="D65" s="393">
        <v>2.96</v>
      </c>
      <c r="E65" s="393">
        <v>70</v>
      </c>
      <c r="F65" s="371">
        <v>1</v>
      </c>
      <c r="G65" s="545"/>
      <c r="H65" s="532"/>
    </row>
    <row r="66" spans="1:8">
      <c r="A66" s="372"/>
      <c r="B66" s="372"/>
      <c r="C66" s="375"/>
      <c r="D66" s="375"/>
      <c r="E66" s="375"/>
      <c r="F66" s="375"/>
      <c r="G66" s="519"/>
      <c r="H66" s="532"/>
    </row>
    <row r="67" spans="1:8">
      <c r="A67" s="373"/>
      <c r="B67" s="373"/>
      <c r="C67" s="373"/>
      <c r="D67" s="373"/>
      <c r="E67" s="343" t="s">
        <v>42</v>
      </c>
      <c r="F67" s="373"/>
      <c r="G67" s="553"/>
      <c r="H67" s="532"/>
    </row>
    <row r="68" spans="1:8">
      <c r="A68" s="357" t="s">
        <v>1394</v>
      </c>
      <c r="B68" s="768" t="s">
        <v>1393</v>
      </c>
      <c r="C68" s="769"/>
      <c r="D68" s="374" t="s">
        <v>1392</v>
      </c>
      <c r="E68" s="345" t="s">
        <v>44</v>
      </c>
      <c r="F68" s="346" t="s">
        <v>1390</v>
      </c>
      <c r="G68" s="545"/>
      <c r="H68" s="532"/>
    </row>
    <row r="69" spans="1:8">
      <c r="A69" s="480">
        <v>4</v>
      </c>
      <c r="B69" s="811" t="s">
        <v>1756</v>
      </c>
      <c r="C69" s="810"/>
      <c r="D69" s="503"/>
      <c r="E69" s="500">
        <v>415</v>
      </c>
      <c r="F69" s="501">
        <f>SUM(D69*E69)</f>
        <v>0</v>
      </c>
      <c r="G69" s="562"/>
      <c r="H69" s="532"/>
    </row>
    <row r="70" spans="1:8">
      <c r="A70" s="397"/>
      <c r="B70" s="818" t="s">
        <v>1309</v>
      </c>
      <c r="C70" s="817"/>
      <c r="D70" s="372"/>
      <c r="E70" s="362"/>
      <c r="F70" s="359"/>
      <c r="G70" s="547"/>
      <c r="H70" s="532"/>
    </row>
    <row r="71" spans="1:8">
      <c r="A71" s="397"/>
      <c r="B71" s="328" t="s">
        <v>1913</v>
      </c>
      <c r="C71" s="481" t="s">
        <v>621</v>
      </c>
      <c r="D71" s="372"/>
      <c r="E71" s="362"/>
      <c r="F71" s="359"/>
      <c r="G71" s="547"/>
      <c r="H71" s="532"/>
    </row>
    <row r="72" spans="1:8">
      <c r="A72" s="397"/>
      <c r="B72" s="328" t="s">
        <v>1913</v>
      </c>
      <c r="C72" s="481" t="s">
        <v>1754</v>
      </c>
      <c r="D72" s="372"/>
      <c r="E72" s="362"/>
      <c r="F72" s="359"/>
      <c r="G72" s="547"/>
      <c r="H72" s="532"/>
    </row>
    <row r="73" spans="1:8">
      <c r="A73" s="397"/>
      <c r="B73" s="328" t="s">
        <v>1913</v>
      </c>
      <c r="C73" s="481" t="s">
        <v>1755</v>
      </c>
      <c r="D73" s="372"/>
      <c r="E73" s="362"/>
      <c r="F73" s="359"/>
      <c r="G73" s="547"/>
      <c r="H73" s="532"/>
    </row>
    <row r="74" spans="1:8">
      <c r="A74" s="397"/>
      <c r="B74" s="328" t="s">
        <v>1913</v>
      </c>
      <c r="C74" s="481" t="s">
        <v>1590</v>
      </c>
      <c r="D74" s="372"/>
      <c r="E74" s="362"/>
      <c r="F74" s="359"/>
      <c r="G74" s="547"/>
      <c r="H74" s="532"/>
    </row>
    <row r="75" spans="1:8">
      <c r="A75" s="397"/>
      <c r="B75" s="328" t="s">
        <v>1913</v>
      </c>
      <c r="C75" s="481" t="s">
        <v>1420</v>
      </c>
      <c r="D75" s="372"/>
      <c r="E75" s="362"/>
      <c r="F75" s="359"/>
      <c r="G75" s="547"/>
      <c r="H75" s="532"/>
    </row>
    <row r="76" spans="1:8">
      <c r="A76" s="397"/>
      <c r="B76" s="328" t="s">
        <v>1913</v>
      </c>
      <c r="C76" s="481" t="s">
        <v>1421</v>
      </c>
      <c r="D76" s="372"/>
      <c r="E76" s="362"/>
      <c r="F76" s="359"/>
      <c r="G76" s="547"/>
      <c r="H76" s="532"/>
    </row>
    <row r="77" spans="1:8">
      <c r="A77" s="397"/>
      <c r="B77" s="328" t="s">
        <v>1913</v>
      </c>
      <c r="C77" s="481" t="s">
        <v>1422</v>
      </c>
      <c r="D77" s="372"/>
      <c r="E77" s="362"/>
      <c r="F77" s="359"/>
      <c r="G77" s="547"/>
      <c r="H77" s="532"/>
    </row>
    <row r="78" spans="1:8">
      <c r="A78" s="397"/>
      <c r="B78" s="328"/>
      <c r="C78" s="477"/>
      <c r="D78" s="372"/>
      <c r="E78" s="362"/>
      <c r="F78" s="359"/>
      <c r="G78" s="547"/>
      <c r="H78" s="532"/>
    </row>
    <row r="79" spans="1:8">
      <c r="A79" s="397"/>
      <c r="B79" s="814" t="s">
        <v>1528</v>
      </c>
      <c r="C79" s="815"/>
      <c r="D79" s="356"/>
      <c r="E79" s="356"/>
      <c r="F79" s="352"/>
      <c r="G79" s="549"/>
      <c r="H79" s="532"/>
    </row>
    <row r="80" spans="1:8">
      <c r="A80" s="397"/>
      <c r="B80" s="328" t="s">
        <v>1913</v>
      </c>
      <c r="C80" s="477" t="s">
        <v>1757</v>
      </c>
      <c r="D80" s="356"/>
      <c r="E80" s="372"/>
      <c r="F80" s="352"/>
      <c r="G80" s="549"/>
      <c r="H80" s="532"/>
    </row>
    <row r="81" spans="1:8">
      <c r="A81" s="397"/>
      <c r="B81" s="328" t="s">
        <v>1913</v>
      </c>
      <c r="C81" s="477" t="s">
        <v>1758</v>
      </c>
      <c r="D81" s="356"/>
      <c r="E81" s="356"/>
      <c r="F81" s="352"/>
      <c r="G81" s="549"/>
      <c r="H81" s="532"/>
    </row>
    <row r="82" spans="1:8">
      <c r="A82" s="337"/>
      <c r="B82" s="328"/>
      <c r="C82" s="482"/>
      <c r="D82" s="372"/>
      <c r="E82" s="372"/>
      <c r="F82" s="361"/>
      <c r="G82" s="548"/>
      <c r="H82" s="532"/>
    </row>
    <row r="83" spans="1:8">
      <c r="A83" s="337"/>
      <c r="B83" s="483" t="s">
        <v>1348</v>
      </c>
      <c r="C83" s="400"/>
      <c r="D83" s="372"/>
      <c r="E83" s="372"/>
      <c r="F83" s="361"/>
      <c r="G83" s="548"/>
      <c r="H83" s="532"/>
    </row>
    <row r="84" spans="1:8">
      <c r="A84" s="484"/>
      <c r="B84" s="484"/>
      <c r="C84" s="375"/>
      <c r="D84" s="375"/>
      <c r="E84" s="375"/>
      <c r="F84" s="478"/>
      <c r="G84" s="545"/>
      <c r="H84" s="532"/>
    </row>
    <row r="85" spans="1:8">
      <c r="A85" s="484"/>
      <c r="B85" s="328"/>
      <c r="C85" s="356" t="s">
        <v>1308</v>
      </c>
      <c r="D85" s="356" t="s">
        <v>1307</v>
      </c>
      <c r="E85" s="356" t="s">
        <v>1306</v>
      </c>
      <c r="F85" s="352" t="s">
        <v>1305</v>
      </c>
      <c r="G85" s="549"/>
      <c r="H85" s="532"/>
    </row>
    <row r="86" spans="1:8">
      <c r="A86" s="485"/>
      <c r="B86" s="485"/>
      <c r="C86" s="393" t="s">
        <v>1758</v>
      </c>
      <c r="D86" s="393"/>
      <c r="E86" s="393"/>
      <c r="F86" s="371">
        <v>1</v>
      </c>
      <c r="G86" s="545"/>
      <c r="H86" s="532"/>
    </row>
    <row r="87" spans="1:8">
      <c r="A87" s="373"/>
      <c r="B87" s="373"/>
      <c r="C87" s="373"/>
      <c r="D87" s="373"/>
      <c r="E87" s="373"/>
      <c r="F87" s="373"/>
      <c r="G87" s="553"/>
      <c r="H87" s="532"/>
    </row>
    <row r="88" spans="1:8">
      <c r="A88" s="373"/>
      <c r="B88" s="373"/>
      <c r="C88" s="373"/>
      <c r="D88" s="373"/>
      <c r="E88" s="343" t="s">
        <v>42</v>
      </c>
      <c r="F88" s="373"/>
      <c r="G88" s="553"/>
      <c r="H88" s="532"/>
    </row>
    <row r="89" spans="1:8">
      <c r="A89" s="357" t="s">
        <v>1394</v>
      </c>
      <c r="B89" s="768" t="s">
        <v>1393</v>
      </c>
      <c r="C89" s="769"/>
      <c r="D89" s="374" t="s">
        <v>1392</v>
      </c>
      <c r="E89" s="345" t="s">
        <v>44</v>
      </c>
      <c r="F89" s="346" t="s">
        <v>1390</v>
      </c>
      <c r="G89" s="545"/>
      <c r="H89" s="532"/>
    </row>
    <row r="90" spans="1:8">
      <c r="A90" s="480">
        <v>5</v>
      </c>
      <c r="B90" s="811" t="s">
        <v>1756</v>
      </c>
      <c r="C90" s="810"/>
      <c r="D90" s="503"/>
      <c r="E90" s="500">
        <v>415</v>
      </c>
      <c r="F90" s="501">
        <f>SUM(D90*E90)</f>
        <v>0</v>
      </c>
      <c r="G90" s="562"/>
      <c r="H90" s="532"/>
    </row>
    <row r="91" spans="1:8">
      <c r="A91" s="397"/>
      <c r="B91" s="818" t="s">
        <v>1309</v>
      </c>
      <c r="C91" s="817"/>
      <c r="D91" s="372"/>
      <c r="E91" s="362"/>
      <c r="F91" s="359"/>
      <c r="G91" s="547"/>
      <c r="H91" s="532"/>
    </row>
    <row r="92" spans="1:8">
      <c r="A92" s="397"/>
      <c r="B92" s="328" t="s">
        <v>1913</v>
      </c>
      <c r="C92" s="481" t="s">
        <v>621</v>
      </c>
      <c r="D92" s="372"/>
      <c r="E92" s="362"/>
      <c r="F92" s="359"/>
      <c r="G92" s="547"/>
      <c r="H92" s="532"/>
    </row>
    <row r="93" spans="1:8">
      <c r="A93" s="397"/>
      <c r="B93" s="328" t="s">
        <v>1913</v>
      </c>
      <c r="C93" s="481" t="s">
        <v>1754</v>
      </c>
      <c r="D93" s="372"/>
      <c r="E93" s="362"/>
      <c r="F93" s="359"/>
      <c r="G93" s="547"/>
      <c r="H93" s="532"/>
    </row>
    <row r="94" spans="1:8">
      <c r="A94" s="397"/>
      <c r="B94" s="328" t="s">
        <v>1913</v>
      </c>
      <c r="C94" s="481" t="s">
        <v>1755</v>
      </c>
      <c r="D94" s="372"/>
      <c r="E94" s="362"/>
      <c r="F94" s="359"/>
      <c r="G94" s="547"/>
      <c r="H94" s="530"/>
    </row>
    <row r="95" spans="1:8">
      <c r="A95" s="397"/>
      <c r="B95" s="328" t="s">
        <v>1913</v>
      </c>
      <c r="C95" s="481" t="s">
        <v>1423</v>
      </c>
      <c r="D95" s="372"/>
      <c r="E95" s="362"/>
      <c r="F95" s="359"/>
      <c r="G95" s="547"/>
      <c r="H95" s="530"/>
    </row>
    <row r="96" spans="1:8">
      <c r="A96" s="397"/>
      <c r="B96" s="328" t="s">
        <v>1913</v>
      </c>
      <c r="C96" s="481" t="s">
        <v>1420</v>
      </c>
      <c r="D96" s="372"/>
      <c r="E96" s="362"/>
      <c r="F96" s="359"/>
      <c r="G96" s="547"/>
      <c r="H96" s="532"/>
    </row>
    <row r="97" spans="1:8">
      <c r="A97" s="397"/>
      <c r="B97" s="328" t="s">
        <v>1913</v>
      </c>
      <c r="C97" s="481" t="s">
        <v>1424</v>
      </c>
      <c r="D97" s="372"/>
      <c r="E97" s="362"/>
      <c r="F97" s="359"/>
      <c r="G97" s="547"/>
      <c r="H97" s="532"/>
    </row>
    <row r="98" spans="1:8">
      <c r="A98" s="397"/>
      <c r="B98" s="328" t="s">
        <v>1913</v>
      </c>
      <c r="C98" s="481" t="s">
        <v>1422</v>
      </c>
      <c r="D98" s="372"/>
      <c r="E98" s="362"/>
      <c r="F98" s="359"/>
      <c r="G98" s="547"/>
      <c r="H98" s="532"/>
    </row>
    <row r="99" spans="1:8">
      <c r="A99" s="397"/>
      <c r="B99" s="328"/>
      <c r="D99" s="372"/>
      <c r="E99" s="362"/>
      <c r="F99" s="359"/>
      <c r="G99" s="547"/>
      <c r="H99" s="532"/>
    </row>
    <row r="100" spans="1:8">
      <c r="A100" s="397"/>
      <c r="B100" s="814" t="s">
        <v>1528</v>
      </c>
      <c r="C100" s="815"/>
      <c r="D100" s="356"/>
      <c r="E100" s="356"/>
      <c r="F100" s="352"/>
      <c r="G100" s="549"/>
      <c r="H100" s="532"/>
    </row>
    <row r="101" spans="1:8">
      <c r="A101" s="397"/>
      <c r="B101" s="328" t="s">
        <v>1913</v>
      </c>
      <c r="C101" s="477" t="s">
        <v>1230</v>
      </c>
      <c r="D101" s="356"/>
      <c r="E101" s="372"/>
      <c r="F101" s="352"/>
      <c r="G101" s="549"/>
      <c r="H101" s="532"/>
    </row>
    <row r="102" spans="1:8">
      <c r="A102" s="397"/>
      <c r="B102" s="328" t="s">
        <v>1913</v>
      </c>
      <c r="C102" s="477" t="s">
        <v>1758</v>
      </c>
      <c r="D102" s="356"/>
      <c r="E102" s="356"/>
      <c r="F102" s="352"/>
      <c r="G102" s="549"/>
      <c r="H102" s="532"/>
    </row>
    <row r="103" spans="1:8">
      <c r="A103" s="337"/>
      <c r="B103" s="328"/>
      <c r="C103" s="482"/>
      <c r="D103" s="372"/>
      <c r="E103" s="372"/>
      <c r="F103" s="361"/>
      <c r="G103" s="548"/>
      <c r="H103" s="532"/>
    </row>
    <row r="104" spans="1:8">
      <c r="A104" s="337"/>
      <c r="B104" s="483" t="s">
        <v>1348</v>
      </c>
      <c r="C104" s="400"/>
      <c r="D104" s="372"/>
      <c r="E104" s="372"/>
      <c r="F104" s="361"/>
      <c r="G104" s="548"/>
      <c r="H104" s="532"/>
    </row>
    <row r="105" spans="1:8">
      <c r="A105" s="484"/>
      <c r="B105" s="484"/>
      <c r="C105" s="375"/>
      <c r="D105" s="375"/>
      <c r="E105" s="375"/>
      <c r="F105" s="478"/>
      <c r="G105" s="545"/>
      <c r="H105" s="532"/>
    </row>
    <row r="106" spans="1:8">
      <c r="A106" s="484"/>
      <c r="B106" s="328"/>
      <c r="C106" s="356" t="s">
        <v>1308</v>
      </c>
      <c r="D106" s="356" t="s">
        <v>1307</v>
      </c>
      <c r="E106" s="356" t="s">
        <v>1306</v>
      </c>
      <c r="F106" s="352" t="s">
        <v>1305</v>
      </c>
      <c r="G106" s="549"/>
      <c r="H106" s="532"/>
    </row>
    <row r="107" spans="1:8">
      <c r="A107" s="485"/>
      <c r="B107" s="485"/>
      <c r="C107" s="393" t="s">
        <v>1758</v>
      </c>
      <c r="D107" s="393"/>
      <c r="E107" s="393"/>
      <c r="F107" s="371">
        <v>1</v>
      </c>
      <c r="G107" s="545"/>
      <c r="H107" s="532"/>
    </row>
    <row r="108" spans="1:8">
      <c r="A108" s="373"/>
      <c r="B108" s="373"/>
      <c r="C108" s="373"/>
      <c r="D108" s="373"/>
      <c r="E108" s="373"/>
      <c r="F108" s="373"/>
      <c r="G108" s="553"/>
      <c r="H108" s="532"/>
    </row>
    <row r="109" spans="1:8">
      <c r="A109" s="373"/>
      <c r="B109" s="373"/>
      <c r="C109" s="373"/>
      <c r="D109" s="373"/>
      <c r="E109" s="343" t="s">
        <v>42</v>
      </c>
      <c r="F109" s="373"/>
      <c r="G109" s="553"/>
      <c r="H109" s="532"/>
    </row>
    <row r="110" spans="1:8" ht="15" customHeight="1">
      <c r="A110" s="357" t="s">
        <v>1394</v>
      </c>
      <c r="B110" s="812" t="s">
        <v>1393</v>
      </c>
      <c r="C110" s="813"/>
      <c r="D110" s="374" t="s">
        <v>1392</v>
      </c>
      <c r="E110" s="345" t="s">
        <v>44</v>
      </c>
      <c r="F110" s="346" t="s">
        <v>1390</v>
      </c>
      <c r="G110" s="545"/>
      <c r="H110" s="532"/>
    </row>
    <row r="111" spans="1:8" ht="15" customHeight="1">
      <c r="A111" s="480">
        <v>6</v>
      </c>
      <c r="B111" s="811" t="s">
        <v>617</v>
      </c>
      <c r="C111" s="810"/>
      <c r="D111" s="503"/>
      <c r="E111" s="500">
        <v>465</v>
      </c>
      <c r="F111" s="501">
        <f>SUM(D111*E111)</f>
        <v>0</v>
      </c>
      <c r="G111" s="562"/>
      <c r="H111" s="532"/>
    </row>
    <row r="112" spans="1:8">
      <c r="A112" s="397"/>
      <c r="B112" s="818" t="s">
        <v>1309</v>
      </c>
      <c r="C112" s="817"/>
      <c r="D112" s="372"/>
      <c r="E112" s="362"/>
      <c r="F112" s="359"/>
      <c r="G112" s="547"/>
      <c r="H112" s="532"/>
    </row>
    <row r="113" spans="1:8">
      <c r="A113" s="397"/>
      <c r="B113" s="328" t="s">
        <v>1913</v>
      </c>
      <c r="C113" s="481" t="s">
        <v>1069</v>
      </c>
      <c r="D113" s="372"/>
      <c r="E113" s="362"/>
      <c r="F113" s="359"/>
      <c r="G113" s="547"/>
      <c r="H113" s="532"/>
    </row>
    <row r="114" spans="1:8">
      <c r="A114" s="397"/>
      <c r="B114" s="328" t="s">
        <v>1913</v>
      </c>
      <c r="C114" s="481" t="s">
        <v>1070</v>
      </c>
      <c r="D114" s="372"/>
      <c r="E114" s="362"/>
      <c r="F114" s="359"/>
      <c r="G114" s="547"/>
      <c r="H114" s="532"/>
    </row>
    <row r="115" spans="1:8">
      <c r="A115" s="397"/>
      <c r="B115" s="328" t="s">
        <v>1913</v>
      </c>
      <c r="C115" s="481" t="s">
        <v>1071</v>
      </c>
      <c r="D115" s="372"/>
      <c r="E115" s="362"/>
      <c r="F115" s="359"/>
      <c r="G115" s="547"/>
      <c r="H115" s="532"/>
    </row>
    <row r="116" spans="1:8">
      <c r="A116" s="397"/>
      <c r="B116" s="328" t="s">
        <v>1913</v>
      </c>
      <c r="C116" s="481" t="s">
        <v>1072</v>
      </c>
      <c r="D116" s="372"/>
      <c r="E116" s="362"/>
      <c r="F116" s="359"/>
      <c r="G116" s="547"/>
      <c r="H116" s="532"/>
    </row>
    <row r="117" spans="1:8">
      <c r="A117" s="397"/>
      <c r="B117" s="328" t="s">
        <v>1913</v>
      </c>
      <c r="C117" s="481" t="s">
        <v>1073</v>
      </c>
      <c r="D117" s="372"/>
      <c r="E117" s="362"/>
      <c r="F117" s="359"/>
      <c r="G117" s="547"/>
      <c r="H117" s="532"/>
    </row>
    <row r="118" spans="1:8">
      <c r="A118" s="397"/>
      <c r="B118" s="328" t="s">
        <v>1913</v>
      </c>
      <c r="C118" s="481" t="s">
        <v>1074</v>
      </c>
      <c r="D118" s="372"/>
      <c r="E118" s="362"/>
      <c r="F118" s="359"/>
      <c r="G118" s="547"/>
      <c r="H118" s="532"/>
    </row>
    <row r="119" spans="1:8">
      <c r="A119" s="397"/>
      <c r="B119" s="328" t="s">
        <v>1913</v>
      </c>
      <c r="C119" s="481" t="s">
        <v>1075</v>
      </c>
      <c r="D119" s="372"/>
      <c r="E119" s="362"/>
      <c r="F119" s="359"/>
      <c r="G119" s="547"/>
      <c r="H119" s="530"/>
    </row>
    <row r="120" spans="1:8">
      <c r="A120" s="397"/>
      <c r="B120" s="328" t="s">
        <v>1913</v>
      </c>
      <c r="C120" s="481" t="s">
        <v>618</v>
      </c>
      <c r="D120" s="372"/>
      <c r="E120" s="362"/>
      <c r="F120" s="359"/>
      <c r="G120" s="547"/>
      <c r="H120" s="530"/>
    </row>
    <row r="121" spans="1:8">
      <c r="A121" s="397"/>
      <c r="B121" s="328" t="s">
        <v>1913</v>
      </c>
      <c r="C121" s="481" t="s">
        <v>619</v>
      </c>
      <c r="D121" s="372"/>
      <c r="E121" s="362"/>
      <c r="F121" s="359"/>
      <c r="G121" s="547"/>
      <c r="H121" s="533"/>
    </row>
    <row r="122" spans="1:8">
      <c r="A122" s="397"/>
      <c r="B122" s="328" t="s">
        <v>1913</v>
      </c>
      <c r="C122" s="481" t="s">
        <v>620</v>
      </c>
      <c r="D122" s="372"/>
      <c r="E122" s="362"/>
      <c r="F122" s="359"/>
      <c r="G122" s="547"/>
      <c r="H122" s="534"/>
    </row>
    <row r="123" spans="1:8">
      <c r="A123" s="397"/>
      <c r="B123" s="814" t="s">
        <v>1528</v>
      </c>
      <c r="C123" s="815"/>
      <c r="D123" s="356"/>
      <c r="E123" s="356"/>
      <c r="F123" s="352"/>
      <c r="G123" s="549"/>
      <c r="H123" s="535"/>
    </row>
    <row r="124" spans="1:8">
      <c r="A124" s="397"/>
      <c r="B124" s="328" t="s">
        <v>1913</v>
      </c>
      <c r="C124" s="477" t="s">
        <v>615</v>
      </c>
      <c r="D124" s="356"/>
      <c r="E124" s="372"/>
      <c r="F124" s="352"/>
      <c r="G124" s="549"/>
      <c r="H124" s="535"/>
    </row>
    <row r="125" spans="1:8">
      <c r="A125" s="397"/>
      <c r="B125" s="328" t="s">
        <v>1913</v>
      </c>
      <c r="C125" s="477" t="s">
        <v>616</v>
      </c>
      <c r="D125" s="356"/>
      <c r="E125" s="356"/>
      <c r="F125" s="352"/>
      <c r="G125" s="549"/>
      <c r="H125" s="533"/>
    </row>
    <row r="126" spans="1:8">
      <c r="A126" s="337"/>
      <c r="B126" s="328"/>
      <c r="C126" s="482"/>
      <c r="D126" s="372"/>
      <c r="E126" s="372"/>
      <c r="F126" s="361"/>
      <c r="G126" s="548"/>
      <c r="H126" s="533"/>
    </row>
    <row r="127" spans="1:8">
      <c r="A127" s="337"/>
      <c r="B127" s="430" t="s">
        <v>1349</v>
      </c>
      <c r="C127" s="400"/>
      <c r="D127" s="372"/>
      <c r="E127" s="372"/>
      <c r="F127" s="361"/>
      <c r="G127" s="548"/>
      <c r="H127" s="533"/>
    </row>
    <row r="128" spans="1:8">
      <c r="A128" s="484"/>
      <c r="B128" s="484"/>
      <c r="C128" s="375"/>
      <c r="D128" s="375"/>
      <c r="E128" s="375"/>
      <c r="F128" s="478"/>
      <c r="G128" s="545"/>
      <c r="H128" s="533"/>
    </row>
    <row r="129" spans="1:8" ht="15" customHeight="1">
      <c r="A129" s="484"/>
      <c r="B129" s="328"/>
      <c r="C129" s="356" t="s">
        <v>1308</v>
      </c>
      <c r="D129" s="356" t="s">
        <v>1307</v>
      </c>
      <c r="E129" s="356" t="s">
        <v>1306</v>
      </c>
      <c r="F129" s="352" t="s">
        <v>1305</v>
      </c>
      <c r="G129" s="549"/>
      <c r="H129" s="533"/>
    </row>
    <row r="130" spans="1:8">
      <c r="A130" s="485"/>
      <c r="B130" s="485"/>
      <c r="C130" s="393" t="s">
        <v>616</v>
      </c>
      <c r="D130" s="393"/>
      <c r="E130" s="393"/>
      <c r="F130" s="371">
        <v>1</v>
      </c>
      <c r="G130" s="545"/>
      <c r="H130" s="536"/>
    </row>
    <row r="131" spans="1:8">
      <c r="H131" s="536"/>
    </row>
    <row r="132" spans="1:8">
      <c r="H132" s="537"/>
    </row>
    <row r="133" spans="1:8">
      <c r="E133" s="343" t="s">
        <v>42</v>
      </c>
      <c r="H133" s="537"/>
    </row>
    <row r="134" spans="1:8">
      <c r="A134" s="422" t="s">
        <v>1394</v>
      </c>
      <c r="B134" s="764" t="s">
        <v>1393</v>
      </c>
      <c r="C134" s="764"/>
      <c r="D134" s="374" t="s">
        <v>1392</v>
      </c>
      <c r="E134" s="345" t="s">
        <v>44</v>
      </c>
      <c r="F134" s="346" t="s">
        <v>1390</v>
      </c>
      <c r="G134" s="545"/>
      <c r="H134" s="537"/>
    </row>
    <row r="135" spans="1:8">
      <c r="A135" s="486">
        <v>7</v>
      </c>
      <c r="B135" s="799" t="s">
        <v>1239</v>
      </c>
      <c r="C135" s="799"/>
      <c r="D135" s="365"/>
      <c r="E135" s="502">
        <v>475</v>
      </c>
      <c r="F135" s="457">
        <f>SUM(E135*D135)</f>
        <v>0</v>
      </c>
      <c r="G135" s="561"/>
      <c r="H135" s="537"/>
    </row>
    <row r="136" spans="1:8">
      <c r="A136" s="330"/>
      <c r="B136" s="407" t="s">
        <v>1913</v>
      </c>
      <c r="C136" s="481" t="s">
        <v>1231</v>
      </c>
      <c r="D136" s="372"/>
      <c r="E136" s="360"/>
      <c r="F136" s="361"/>
      <c r="G136" s="548"/>
      <c r="H136" s="537"/>
    </row>
    <row r="137" spans="1:8">
      <c r="A137" s="330"/>
      <c r="B137" s="407" t="s">
        <v>1913</v>
      </c>
      <c r="C137" s="481" t="s">
        <v>1425</v>
      </c>
      <c r="D137" s="372"/>
      <c r="E137" s="360"/>
      <c r="F137" s="361"/>
      <c r="G137" s="548"/>
      <c r="H137" s="537"/>
    </row>
    <row r="138" spans="1:8">
      <c r="A138" s="330"/>
      <c r="B138" s="407" t="s">
        <v>1913</v>
      </c>
      <c r="C138" s="487" t="s">
        <v>1232</v>
      </c>
      <c r="D138" s="372"/>
      <c r="E138" s="360"/>
      <c r="F138" s="361"/>
      <c r="G138" s="548"/>
      <c r="H138" s="538"/>
    </row>
    <row r="139" spans="1:8">
      <c r="A139" s="330"/>
      <c r="B139" s="407" t="s">
        <v>1913</v>
      </c>
      <c r="C139" s="487" t="s">
        <v>1233</v>
      </c>
      <c r="D139" s="372"/>
      <c r="E139" s="360"/>
      <c r="F139" s="361"/>
      <c r="G139" s="548"/>
      <c r="H139" s="538"/>
    </row>
    <row r="140" spans="1:8">
      <c r="A140" s="330"/>
      <c r="B140" s="407" t="s">
        <v>1913</v>
      </c>
      <c r="C140" s="487" t="s">
        <v>1236</v>
      </c>
      <c r="D140" s="372"/>
      <c r="E140" s="360"/>
      <c r="F140" s="361"/>
      <c r="G140" s="548"/>
      <c r="H140" s="538"/>
    </row>
    <row r="141" spans="1:8">
      <c r="A141" s="330"/>
      <c r="B141" s="407" t="s">
        <v>1913</v>
      </c>
      <c r="C141" s="488" t="s">
        <v>1234</v>
      </c>
      <c r="D141" s="372"/>
      <c r="E141" s="360"/>
      <c r="F141" s="361"/>
      <c r="G141" s="548"/>
      <c r="H141" s="538"/>
    </row>
    <row r="142" spans="1:8">
      <c r="A142" s="330"/>
      <c r="B142" s="407" t="s">
        <v>1913</v>
      </c>
      <c r="C142" s="488" t="s">
        <v>1235</v>
      </c>
      <c r="D142" s="372"/>
      <c r="E142" s="360"/>
      <c r="F142" s="361"/>
      <c r="G142" s="548"/>
      <c r="H142" s="538"/>
    </row>
    <row r="143" spans="1:8">
      <c r="A143" s="330"/>
      <c r="B143" s="419" t="s">
        <v>1497</v>
      </c>
      <c r="C143" s="487"/>
      <c r="D143" s="372"/>
      <c r="E143" s="360"/>
      <c r="F143" s="361"/>
      <c r="G143" s="548"/>
      <c r="H143" s="538"/>
    </row>
    <row r="144" spans="1:8">
      <c r="A144" s="330"/>
      <c r="B144" s="407" t="s">
        <v>1913</v>
      </c>
      <c r="C144" s="487" t="s">
        <v>1237</v>
      </c>
      <c r="D144" s="372"/>
      <c r="E144" s="360"/>
      <c r="F144" s="361"/>
      <c r="G144" s="548"/>
      <c r="H144" s="538"/>
    </row>
    <row r="145" spans="1:8">
      <c r="A145" s="330"/>
      <c r="B145" s="407" t="s">
        <v>1913</v>
      </c>
      <c r="C145" s="488" t="s">
        <v>1238</v>
      </c>
      <c r="D145" s="372"/>
      <c r="E145" s="360"/>
      <c r="F145" s="361"/>
      <c r="G145" s="548"/>
      <c r="H145" s="539"/>
    </row>
    <row r="146" spans="1:8">
      <c r="A146" s="330"/>
      <c r="B146" s="407"/>
      <c r="C146" s="488"/>
      <c r="D146" s="372"/>
      <c r="E146" s="360"/>
      <c r="F146" s="361"/>
      <c r="G146" s="548"/>
      <c r="H146" s="539"/>
    </row>
    <row r="147" spans="1:8">
      <c r="A147" s="330"/>
      <c r="B147" s="431" t="s">
        <v>433</v>
      </c>
      <c r="C147" s="469"/>
      <c r="D147" s="372"/>
      <c r="E147" s="360"/>
      <c r="F147" s="361"/>
      <c r="G147" s="548"/>
      <c r="H147" s="540"/>
    </row>
    <row r="148" spans="1:8">
      <c r="A148" s="484"/>
      <c r="B148" s="337"/>
      <c r="C148" s="356" t="s">
        <v>1308</v>
      </c>
      <c r="D148" s="356" t="s">
        <v>1307</v>
      </c>
      <c r="E148" s="356" t="s">
        <v>1306</v>
      </c>
      <c r="F148" s="352" t="s">
        <v>1305</v>
      </c>
      <c r="G148" s="549"/>
      <c r="H148" s="540"/>
    </row>
    <row r="149" spans="1:8">
      <c r="A149" s="426"/>
      <c r="B149" s="468"/>
      <c r="C149" s="363" t="s">
        <v>1504</v>
      </c>
      <c r="D149" s="363" t="s">
        <v>1399</v>
      </c>
      <c r="E149" s="363" t="s">
        <v>1399</v>
      </c>
      <c r="F149" s="364" t="s">
        <v>1399</v>
      </c>
      <c r="G149" s="549"/>
      <c r="H149" s="533"/>
    </row>
    <row r="150" spans="1:8">
      <c r="H150" s="534"/>
    </row>
    <row r="151" spans="1:8">
      <c r="E151" s="343" t="s">
        <v>42</v>
      </c>
      <c r="H151" s="535"/>
    </row>
    <row r="152" spans="1:8">
      <c r="A152" s="422" t="s">
        <v>1394</v>
      </c>
      <c r="B152" s="764" t="s">
        <v>1393</v>
      </c>
      <c r="C152" s="764"/>
      <c r="D152" s="374" t="s">
        <v>1392</v>
      </c>
      <c r="E152" s="345" t="s">
        <v>44</v>
      </c>
      <c r="F152" s="346" t="s">
        <v>1390</v>
      </c>
      <c r="G152" s="545"/>
      <c r="H152" s="535"/>
    </row>
    <row r="153" spans="1:8">
      <c r="A153" s="486">
        <v>8</v>
      </c>
      <c r="B153" s="799" t="s">
        <v>1500</v>
      </c>
      <c r="C153" s="799"/>
      <c r="D153" s="365"/>
      <c r="E153" s="502">
        <v>329</v>
      </c>
      <c r="F153" s="457">
        <f>SUM(E153*D153)</f>
        <v>0</v>
      </c>
      <c r="G153" s="561"/>
      <c r="H153" s="535"/>
    </row>
    <row r="154" spans="1:8">
      <c r="A154" s="330"/>
      <c r="B154" s="407" t="s">
        <v>1913</v>
      </c>
      <c r="C154" s="489" t="s">
        <v>389</v>
      </c>
      <c r="D154" s="372"/>
      <c r="E154" s="360"/>
      <c r="F154" s="361"/>
      <c r="G154" s="548"/>
      <c r="H154" s="535"/>
    </row>
    <row r="155" spans="1:8">
      <c r="A155" s="330"/>
      <c r="B155" s="407" t="s">
        <v>1913</v>
      </c>
      <c r="C155" s="489" t="s">
        <v>390</v>
      </c>
      <c r="D155" s="372"/>
      <c r="E155" s="360"/>
      <c r="F155" s="361"/>
      <c r="G155" s="548"/>
      <c r="H155" s="533"/>
    </row>
    <row r="156" spans="1:8">
      <c r="A156" s="330"/>
      <c r="B156" s="407" t="s">
        <v>1913</v>
      </c>
      <c r="C156" s="489" t="s">
        <v>391</v>
      </c>
      <c r="D156" s="372"/>
      <c r="E156" s="360"/>
      <c r="F156" s="361"/>
      <c r="G156" s="548"/>
      <c r="H156" s="533"/>
    </row>
    <row r="157" spans="1:8">
      <c r="A157" s="330"/>
      <c r="B157" s="407" t="s">
        <v>1913</v>
      </c>
      <c r="C157" s="489" t="s">
        <v>392</v>
      </c>
      <c r="D157" s="372"/>
      <c r="E157" s="360"/>
      <c r="F157" s="361"/>
      <c r="G157" s="548"/>
      <c r="H157" s="533"/>
    </row>
    <row r="158" spans="1:8">
      <c r="A158" s="330"/>
      <c r="B158" s="407" t="s">
        <v>1913</v>
      </c>
      <c r="C158" s="489" t="s">
        <v>1355</v>
      </c>
      <c r="D158" s="372"/>
      <c r="E158" s="360"/>
      <c r="F158" s="361"/>
      <c r="G158" s="548"/>
      <c r="H158" s="536"/>
    </row>
    <row r="159" spans="1:8">
      <c r="A159" s="330"/>
      <c r="B159" s="490" t="s">
        <v>1550</v>
      </c>
      <c r="C159" s="488"/>
      <c r="D159" s="372"/>
      <c r="E159" s="360"/>
      <c r="F159" s="361"/>
      <c r="G159" s="548"/>
      <c r="H159" s="536"/>
    </row>
    <row r="160" spans="1:8">
      <c r="A160" s="330"/>
      <c r="B160" s="407" t="s">
        <v>1913</v>
      </c>
      <c r="C160" s="488" t="s">
        <v>1353</v>
      </c>
      <c r="D160" s="372"/>
      <c r="E160" s="360"/>
      <c r="F160" s="361"/>
      <c r="G160" s="548"/>
      <c r="H160" s="536"/>
    </row>
    <row r="161" spans="1:8">
      <c r="A161" s="330"/>
      <c r="B161" s="407" t="s">
        <v>1913</v>
      </c>
      <c r="C161" s="488" t="s">
        <v>1351</v>
      </c>
      <c r="D161" s="372"/>
      <c r="E161" s="360"/>
      <c r="F161" s="361"/>
      <c r="G161" s="548"/>
      <c r="H161" s="536"/>
    </row>
    <row r="162" spans="1:8">
      <c r="A162" s="330"/>
      <c r="B162" s="407" t="s">
        <v>1913</v>
      </c>
      <c r="C162" s="488" t="s">
        <v>1352</v>
      </c>
      <c r="D162" s="372"/>
      <c r="E162" s="360"/>
      <c r="F162" s="361"/>
      <c r="G162" s="548"/>
      <c r="H162" s="537"/>
    </row>
    <row r="163" spans="1:8">
      <c r="A163" s="330"/>
      <c r="B163" s="407"/>
      <c r="C163" s="488"/>
      <c r="D163" s="372"/>
      <c r="E163" s="360"/>
      <c r="F163" s="361"/>
      <c r="G163" s="548"/>
      <c r="H163" s="537"/>
    </row>
    <row r="164" spans="1:8">
      <c r="A164" s="330"/>
      <c r="B164" s="462" t="s">
        <v>1354</v>
      </c>
      <c r="D164" s="372"/>
      <c r="E164" s="360"/>
      <c r="F164" s="361"/>
      <c r="G164" s="548"/>
      <c r="H164" s="537"/>
    </row>
    <row r="165" spans="1:8">
      <c r="A165" s="465"/>
      <c r="B165" s="337"/>
      <c r="C165" s="356" t="s">
        <v>1308</v>
      </c>
      <c r="D165" s="356" t="s">
        <v>1307</v>
      </c>
      <c r="E165" s="356" t="s">
        <v>1306</v>
      </c>
      <c r="F165" s="352" t="s">
        <v>1305</v>
      </c>
      <c r="G165" s="549"/>
      <c r="H165" s="537"/>
    </row>
    <row r="166" spans="1:8">
      <c r="A166" s="339"/>
      <c r="B166" s="468"/>
      <c r="C166" s="363" t="s">
        <v>393</v>
      </c>
      <c r="D166" s="363" t="s">
        <v>1399</v>
      </c>
      <c r="E166" s="363" t="s">
        <v>1399</v>
      </c>
      <c r="F166" s="364" t="s">
        <v>1399</v>
      </c>
      <c r="G166" s="549"/>
      <c r="H166" s="537"/>
    </row>
    <row r="167" spans="1:8">
      <c r="A167" s="356"/>
      <c r="B167" s="470"/>
      <c r="C167" s="356"/>
      <c r="D167" s="356"/>
      <c r="E167" s="356"/>
      <c r="F167" s="356"/>
      <c r="G167" s="522"/>
      <c r="H167" s="537"/>
    </row>
    <row r="168" spans="1:8">
      <c r="E168" s="343" t="s">
        <v>42</v>
      </c>
      <c r="H168" s="538"/>
    </row>
    <row r="169" spans="1:8">
      <c r="A169" s="422" t="s">
        <v>1394</v>
      </c>
      <c r="B169" s="764" t="s">
        <v>1393</v>
      </c>
      <c r="C169" s="764"/>
      <c r="D169" s="374" t="s">
        <v>1392</v>
      </c>
      <c r="E169" s="345" t="s">
        <v>44</v>
      </c>
      <c r="F169" s="346" t="s">
        <v>1390</v>
      </c>
      <c r="G169" s="545"/>
      <c r="H169" s="538"/>
    </row>
    <row r="170" spans="1:8">
      <c r="A170" s="486">
        <v>9</v>
      </c>
      <c r="B170" s="799" t="s">
        <v>1210</v>
      </c>
      <c r="C170" s="799"/>
      <c r="D170" s="365"/>
      <c r="E170" s="502">
        <v>875</v>
      </c>
      <c r="F170" s="457">
        <f>SUM(E170*D170)</f>
        <v>0</v>
      </c>
      <c r="G170" s="561"/>
      <c r="H170" s="538"/>
    </row>
    <row r="171" spans="1:8">
      <c r="A171" s="330"/>
      <c r="B171" s="407" t="s">
        <v>1913</v>
      </c>
      <c r="C171" s="487" t="s">
        <v>663</v>
      </c>
      <c r="D171" s="372"/>
      <c r="E171" s="360"/>
      <c r="F171" s="361"/>
      <c r="G171" s="548"/>
      <c r="H171" s="538"/>
    </row>
    <row r="172" spans="1:8">
      <c r="A172" s="330"/>
      <c r="B172" s="407" t="s">
        <v>1913</v>
      </c>
      <c r="C172" s="487" t="s">
        <v>664</v>
      </c>
      <c r="D172" s="372"/>
      <c r="E172" s="360"/>
      <c r="F172" s="361"/>
      <c r="G172" s="548"/>
      <c r="H172" s="538"/>
    </row>
    <row r="173" spans="1:8">
      <c r="A173" s="330"/>
      <c r="B173" s="407" t="s">
        <v>1913</v>
      </c>
      <c r="C173" s="487" t="s">
        <v>537</v>
      </c>
      <c r="D173" s="372"/>
      <c r="E173" s="360"/>
      <c r="F173" s="361"/>
      <c r="G173" s="548"/>
      <c r="H173" s="538"/>
    </row>
    <row r="174" spans="1:8">
      <c r="A174" s="330"/>
      <c r="B174" s="407" t="s">
        <v>1913</v>
      </c>
      <c r="C174" s="487" t="s">
        <v>1211</v>
      </c>
      <c r="D174" s="372"/>
      <c r="E174" s="360"/>
      <c r="F174" s="361"/>
      <c r="G174" s="548"/>
      <c r="H174" s="538"/>
    </row>
    <row r="175" spans="1:8">
      <c r="A175" s="330"/>
      <c r="B175" s="407" t="s">
        <v>1913</v>
      </c>
      <c r="C175" s="487" t="s">
        <v>1212</v>
      </c>
      <c r="D175" s="372"/>
      <c r="E175" s="360"/>
      <c r="F175" s="361"/>
      <c r="G175" s="548"/>
      <c r="H175" s="538"/>
    </row>
    <row r="176" spans="1:8">
      <c r="A176" s="330"/>
      <c r="B176" s="407" t="s">
        <v>1913</v>
      </c>
      <c r="C176" s="487" t="s">
        <v>662</v>
      </c>
      <c r="D176" s="372"/>
      <c r="E176" s="360"/>
      <c r="F176" s="361"/>
      <c r="G176" s="548"/>
      <c r="H176" s="538"/>
    </row>
    <row r="177" spans="1:8">
      <c r="A177" s="330"/>
      <c r="B177" s="407"/>
      <c r="C177" s="487"/>
      <c r="D177" s="372"/>
      <c r="E177" s="360"/>
      <c r="F177" s="361"/>
      <c r="G177" s="548"/>
      <c r="H177" s="538"/>
    </row>
    <row r="178" spans="1:8">
      <c r="A178" s="330"/>
      <c r="B178" s="490" t="s">
        <v>1214</v>
      </c>
      <c r="C178" s="487"/>
      <c r="D178" s="372"/>
      <c r="E178" s="360"/>
      <c r="F178" s="361"/>
      <c r="G178" s="548"/>
      <c r="H178" s="539"/>
    </row>
    <row r="179" spans="1:8">
      <c r="A179" s="330"/>
      <c r="B179" s="407"/>
      <c r="C179" s="344"/>
      <c r="D179" s="372"/>
      <c r="E179" s="360"/>
      <c r="F179" s="361"/>
      <c r="G179" s="548"/>
      <c r="H179" s="539"/>
    </row>
    <row r="180" spans="1:8">
      <c r="A180" s="465"/>
      <c r="B180" s="337"/>
      <c r="C180" s="356" t="s">
        <v>1308</v>
      </c>
      <c r="D180" s="356" t="s">
        <v>1307</v>
      </c>
      <c r="E180" s="356" t="s">
        <v>1306</v>
      </c>
      <c r="F180" s="352" t="s">
        <v>1305</v>
      </c>
      <c r="G180" s="549"/>
      <c r="H180" s="530"/>
    </row>
    <row r="181" spans="1:8">
      <c r="A181" s="339"/>
      <c r="B181" s="468"/>
      <c r="C181" s="363" t="s">
        <v>1213</v>
      </c>
      <c r="D181" s="363" t="s">
        <v>1399</v>
      </c>
      <c r="E181" s="363" t="s">
        <v>1399</v>
      </c>
      <c r="F181" s="364">
        <v>1</v>
      </c>
      <c r="G181" s="549"/>
      <c r="H181" s="530"/>
    </row>
    <row r="182" spans="1:8">
      <c r="H182" s="530"/>
    </row>
    <row r="183" spans="1:8">
      <c r="A183" s="356"/>
      <c r="B183" s="470"/>
      <c r="C183" s="356"/>
      <c r="D183" s="356"/>
      <c r="E183" s="356"/>
      <c r="F183" s="356"/>
      <c r="G183" s="522"/>
      <c r="H183" s="530"/>
    </row>
    <row r="184" spans="1:8">
      <c r="E184" s="343" t="s">
        <v>42</v>
      </c>
      <c r="H184" s="530"/>
    </row>
    <row r="185" spans="1:8">
      <c r="A185" s="422" t="s">
        <v>1394</v>
      </c>
      <c r="B185" s="764" t="s">
        <v>1393</v>
      </c>
      <c r="C185" s="764"/>
      <c r="D185" s="374" t="s">
        <v>1392</v>
      </c>
      <c r="E185" s="345" t="s">
        <v>44</v>
      </c>
      <c r="F185" s="346" t="s">
        <v>1390</v>
      </c>
      <c r="G185" s="545"/>
      <c r="H185" s="530"/>
    </row>
    <row r="186" spans="1:8">
      <c r="A186" s="486">
        <v>10</v>
      </c>
      <c r="B186" s="799" t="s">
        <v>1582</v>
      </c>
      <c r="C186" s="799"/>
      <c r="D186" s="365"/>
      <c r="E186" s="502">
        <v>1704</v>
      </c>
      <c r="F186" s="457">
        <f>SUM(E186*D186)</f>
        <v>0</v>
      </c>
      <c r="G186" s="561"/>
      <c r="H186" s="530"/>
    </row>
    <row r="187" spans="1:8">
      <c r="A187" s="330"/>
      <c r="B187" s="407" t="s">
        <v>1913</v>
      </c>
      <c r="C187" s="481" t="s">
        <v>538</v>
      </c>
      <c r="D187" s="372"/>
      <c r="E187" s="360"/>
      <c r="F187" s="361"/>
      <c r="G187" s="548"/>
      <c r="H187" s="530"/>
    </row>
    <row r="188" spans="1:8">
      <c r="A188" s="330"/>
      <c r="B188" s="407"/>
      <c r="C188" s="358" t="s">
        <v>542</v>
      </c>
      <c r="D188" s="372"/>
      <c r="E188" s="360"/>
      <c r="F188" s="361"/>
      <c r="G188" s="548"/>
      <c r="H188" s="530"/>
    </row>
    <row r="189" spans="1:8">
      <c r="A189" s="330"/>
      <c r="B189" s="407" t="s">
        <v>1913</v>
      </c>
      <c r="C189" s="481" t="s">
        <v>539</v>
      </c>
      <c r="D189" s="372"/>
      <c r="E189" s="360"/>
      <c r="F189" s="361"/>
      <c r="G189" s="548"/>
      <c r="H189" s="530"/>
    </row>
    <row r="190" spans="1:8">
      <c r="A190" s="330"/>
      <c r="B190" s="407"/>
      <c r="C190" s="358" t="s">
        <v>543</v>
      </c>
      <c r="D190" s="372"/>
      <c r="E190" s="360"/>
      <c r="F190" s="361"/>
      <c r="G190" s="548"/>
      <c r="H190" s="530"/>
    </row>
    <row r="191" spans="1:8">
      <c r="A191" s="330"/>
      <c r="B191" s="407" t="s">
        <v>1913</v>
      </c>
      <c r="C191" s="481" t="s">
        <v>540</v>
      </c>
      <c r="D191" s="372"/>
      <c r="E191" s="360"/>
      <c r="F191" s="361"/>
      <c r="G191" s="548"/>
      <c r="H191" s="530"/>
    </row>
    <row r="192" spans="1:8">
      <c r="A192" s="330"/>
      <c r="B192" s="407"/>
      <c r="C192" s="481" t="s">
        <v>541</v>
      </c>
      <c r="D192" s="372"/>
      <c r="E192" s="360"/>
      <c r="F192" s="361"/>
      <c r="G192" s="548"/>
      <c r="H192" s="530"/>
    </row>
    <row r="193" spans="1:8">
      <c r="A193" s="330"/>
      <c r="B193" s="407"/>
      <c r="C193" s="481" t="s">
        <v>1547</v>
      </c>
      <c r="D193" s="372"/>
      <c r="E193" s="360"/>
      <c r="F193" s="361"/>
      <c r="G193" s="548"/>
      <c r="H193" s="530"/>
    </row>
    <row r="194" spans="1:8">
      <c r="A194" s="330"/>
      <c r="B194" s="490" t="s">
        <v>1587</v>
      </c>
      <c r="C194" s="481"/>
      <c r="D194" s="372"/>
      <c r="E194" s="360"/>
      <c r="F194" s="361"/>
      <c r="G194" s="548"/>
      <c r="H194" s="530"/>
    </row>
    <row r="195" spans="1:8">
      <c r="A195" s="330"/>
      <c r="B195" s="490"/>
      <c r="C195" s="481"/>
      <c r="D195" s="372"/>
      <c r="E195" s="360"/>
      <c r="F195" s="361"/>
      <c r="G195" s="548"/>
      <c r="H195" s="530"/>
    </row>
    <row r="196" spans="1:8">
      <c r="A196" s="330"/>
      <c r="B196" s="490" t="s">
        <v>1866</v>
      </c>
      <c r="C196" s="481"/>
      <c r="D196" s="372"/>
      <c r="E196" s="360"/>
      <c r="F196" s="361"/>
      <c r="G196" s="548"/>
      <c r="H196" s="530"/>
    </row>
    <row r="197" spans="1:8">
      <c r="A197" s="330"/>
      <c r="B197" s="491" t="s">
        <v>1548</v>
      </c>
      <c r="C197" s="493" t="s">
        <v>1580</v>
      </c>
      <c r="D197" s="372"/>
      <c r="E197" s="360"/>
      <c r="F197" s="361"/>
      <c r="G197" s="548"/>
      <c r="H197" s="530"/>
    </row>
    <row r="198" spans="1:8">
      <c r="A198" s="330"/>
      <c r="B198" s="407" t="s">
        <v>1913</v>
      </c>
      <c r="C198" s="481" t="s">
        <v>1583</v>
      </c>
      <c r="D198" s="372"/>
      <c r="E198" s="360"/>
      <c r="F198" s="361"/>
      <c r="G198" s="548"/>
      <c r="H198" s="530"/>
    </row>
    <row r="199" spans="1:8">
      <c r="A199" s="330"/>
      <c r="B199" s="407" t="s">
        <v>1913</v>
      </c>
      <c r="C199" s="344" t="s">
        <v>1639</v>
      </c>
      <c r="D199" s="372"/>
      <c r="F199" s="361"/>
      <c r="G199" s="548"/>
      <c r="H199" s="530"/>
    </row>
    <row r="200" spans="1:8">
      <c r="A200" s="330"/>
      <c r="B200" s="407" t="s">
        <v>1913</v>
      </c>
      <c r="C200" s="344" t="s">
        <v>1640</v>
      </c>
      <c r="D200" s="372"/>
      <c r="E200" s="360"/>
      <c r="F200" s="361"/>
      <c r="G200" s="548"/>
      <c r="H200" s="530"/>
    </row>
    <row r="201" spans="1:8">
      <c r="A201" s="330"/>
      <c r="B201" s="407" t="s">
        <v>1913</v>
      </c>
      <c r="C201" s="481" t="s">
        <v>376</v>
      </c>
      <c r="D201" s="372"/>
      <c r="E201" s="360"/>
      <c r="F201" s="361"/>
      <c r="G201" s="548"/>
      <c r="H201" s="530"/>
    </row>
    <row r="202" spans="1:8">
      <c r="A202" s="330"/>
      <c r="B202" s="407"/>
      <c r="C202" s="358" t="s">
        <v>544</v>
      </c>
      <c r="D202" s="372"/>
      <c r="E202" s="360"/>
      <c r="F202" s="361"/>
      <c r="G202" s="548"/>
      <c r="H202" s="530"/>
    </row>
    <row r="203" spans="1:8">
      <c r="A203" s="330"/>
      <c r="B203" s="494" t="s">
        <v>377</v>
      </c>
      <c r="D203" s="372"/>
      <c r="E203" s="360"/>
      <c r="F203" s="361"/>
      <c r="G203" s="548"/>
      <c r="H203" s="530"/>
    </row>
    <row r="204" spans="1:8">
      <c r="A204" s="330"/>
      <c r="D204" s="372"/>
      <c r="E204" s="360"/>
      <c r="F204" s="361"/>
      <c r="G204" s="548"/>
      <c r="H204" s="530"/>
    </row>
    <row r="205" spans="1:8">
      <c r="A205" s="330"/>
      <c r="B205" s="491" t="s">
        <v>1581</v>
      </c>
      <c r="C205" s="462" t="s">
        <v>1589</v>
      </c>
      <c r="D205" s="372"/>
      <c r="E205" s="360"/>
      <c r="F205" s="361"/>
      <c r="G205" s="548"/>
      <c r="H205" s="530"/>
    </row>
    <row r="206" spans="1:8">
      <c r="A206" s="330"/>
      <c r="B206" s="407" t="s">
        <v>1913</v>
      </c>
      <c r="C206" s="481" t="s">
        <v>380</v>
      </c>
      <c r="D206" s="372"/>
      <c r="E206" s="360"/>
      <c r="F206" s="361"/>
      <c r="G206" s="548"/>
      <c r="H206" s="530"/>
    </row>
    <row r="207" spans="1:8">
      <c r="A207" s="330"/>
      <c r="B207" s="407"/>
      <c r="C207" s="481" t="s">
        <v>381</v>
      </c>
      <c r="D207" s="372"/>
      <c r="E207" s="360"/>
      <c r="F207" s="361"/>
      <c r="G207" s="548"/>
      <c r="H207" s="530"/>
    </row>
    <row r="208" spans="1:8">
      <c r="A208" s="330"/>
      <c r="B208" s="407" t="s">
        <v>1913</v>
      </c>
      <c r="C208" s="481" t="s">
        <v>382</v>
      </c>
      <c r="D208" s="372"/>
      <c r="F208" s="361"/>
      <c r="G208" s="548"/>
      <c r="H208" s="530"/>
    </row>
    <row r="209" spans="1:8">
      <c r="A209" s="330"/>
      <c r="B209" s="407"/>
      <c r="C209" s="481" t="s">
        <v>383</v>
      </c>
      <c r="D209" s="372"/>
      <c r="E209" s="360"/>
      <c r="F209" s="361"/>
      <c r="G209" s="548"/>
      <c r="H209" s="530"/>
    </row>
    <row r="210" spans="1:8">
      <c r="A210" s="330"/>
      <c r="B210" s="407" t="s">
        <v>1913</v>
      </c>
      <c r="C210" s="481" t="s">
        <v>384</v>
      </c>
      <c r="D210" s="372"/>
      <c r="E210" s="360"/>
      <c r="F210" s="361"/>
      <c r="G210" s="548"/>
      <c r="H210" s="530"/>
    </row>
    <row r="211" spans="1:8">
      <c r="A211" s="330"/>
      <c r="B211" s="407" t="s">
        <v>1913</v>
      </c>
      <c r="C211" s="481" t="s">
        <v>1584</v>
      </c>
      <c r="D211" s="372"/>
      <c r="E211" s="360"/>
      <c r="F211" s="361"/>
      <c r="G211" s="548"/>
      <c r="H211" s="530"/>
    </row>
    <row r="212" spans="1:8">
      <c r="A212" s="330"/>
      <c r="B212" s="407" t="s">
        <v>1913</v>
      </c>
      <c r="C212" s="481" t="s">
        <v>1585</v>
      </c>
      <c r="D212" s="372"/>
      <c r="E212" s="360"/>
      <c r="F212" s="361"/>
      <c r="G212" s="548"/>
      <c r="H212" s="530"/>
    </row>
    <row r="213" spans="1:8">
      <c r="A213" s="330"/>
      <c r="B213" s="407" t="s">
        <v>1913</v>
      </c>
      <c r="C213" s="481" t="s">
        <v>1586</v>
      </c>
      <c r="D213" s="372"/>
      <c r="E213" s="360"/>
      <c r="F213" s="361"/>
      <c r="G213" s="548"/>
      <c r="H213" s="530"/>
    </row>
    <row r="214" spans="1:8">
      <c r="A214" s="330"/>
      <c r="B214" s="407"/>
      <c r="C214" s="481"/>
      <c r="D214" s="372"/>
      <c r="E214" s="360"/>
      <c r="F214" s="361"/>
      <c r="G214" s="548"/>
      <c r="H214" s="530"/>
    </row>
    <row r="215" spans="1:8">
      <c r="A215" s="330"/>
      <c r="B215" s="490" t="s">
        <v>1588</v>
      </c>
      <c r="C215" s="481"/>
      <c r="D215" s="372"/>
      <c r="E215" s="360"/>
      <c r="F215" s="361"/>
      <c r="G215" s="548"/>
      <c r="H215" s="530"/>
    </row>
    <row r="216" spans="1:8">
      <c r="A216" s="330"/>
      <c r="B216" s="407"/>
      <c r="C216" s="481"/>
      <c r="D216" s="372"/>
      <c r="E216" s="360"/>
      <c r="F216" s="361"/>
      <c r="G216" s="548"/>
      <c r="H216" s="530"/>
    </row>
    <row r="217" spans="1:8">
      <c r="A217" s="495"/>
      <c r="B217" s="819"/>
      <c r="C217" s="819"/>
      <c r="D217" s="463"/>
      <c r="E217" s="496"/>
      <c r="F217" s="392"/>
      <c r="G217" s="548"/>
      <c r="H217" s="530"/>
    </row>
    <row r="218" spans="1:8">
      <c r="H218" s="530"/>
    </row>
    <row r="219" spans="1:8">
      <c r="E219" s="343" t="s">
        <v>42</v>
      </c>
      <c r="H219" s="530"/>
    </row>
    <row r="220" spans="1:8">
      <c r="A220" s="422" t="s">
        <v>1394</v>
      </c>
      <c r="B220" s="764" t="s">
        <v>1393</v>
      </c>
      <c r="C220" s="764"/>
      <c r="D220" s="374" t="s">
        <v>1392</v>
      </c>
      <c r="E220" s="345" t="s">
        <v>44</v>
      </c>
      <c r="F220" s="346" t="s">
        <v>1390</v>
      </c>
      <c r="G220" s="545"/>
      <c r="H220" s="530"/>
    </row>
    <row r="221" spans="1:8">
      <c r="A221" s="486">
        <v>11</v>
      </c>
      <c r="B221" s="799" t="s">
        <v>514</v>
      </c>
      <c r="C221" s="799"/>
      <c r="D221" s="365"/>
      <c r="E221" s="502">
        <v>139.99</v>
      </c>
      <c r="F221" s="457">
        <f>SUM(E221*D221)</f>
        <v>0</v>
      </c>
      <c r="G221" s="561"/>
      <c r="H221" s="530"/>
    </row>
    <row r="222" spans="1:8">
      <c r="A222" s="330"/>
      <c r="B222" s="407" t="s">
        <v>1913</v>
      </c>
      <c r="C222" s="344" t="s">
        <v>1567</v>
      </c>
      <c r="D222" s="372"/>
      <c r="E222" s="360"/>
      <c r="F222" s="361"/>
      <c r="G222" s="548"/>
      <c r="H222" s="530"/>
    </row>
    <row r="223" spans="1:8">
      <c r="A223" s="330"/>
      <c r="B223" s="407" t="s">
        <v>1913</v>
      </c>
      <c r="C223" s="344" t="s">
        <v>1568</v>
      </c>
      <c r="D223" s="372"/>
      <c r="E223" s="360"/>
      <c r="F223" s="361"/>
      <c r="G223" s="548"/>
      <c r="H223" s="530"/>
    </row>
    <row r="224" spans="1:8">
      <c r="A224" s="330"/>
      <c r="B224" s="407" t="s">
        <v>1913</v>
      </c>
      <c r="C224" s="344" t="s">
        <v>1565</v>
      </c>
      <c r="D224" s="372"/>
      <c r="E224" s="360"/>
      <c r="F224" s="361"/>
      <c r="G224" s="548"/>
      <c r="H224" s="530"/>
    </row>
    <row r="225" spans="1:8">
      <c r="A225" s="330"/>
      <c r="B225" s="407" t="s">
        <v>1913</v>
      </c>
      <c r="C225" s="344" t="s">
        <v>1566</v>
      </c>
      <c r="D225" s="372"/>
      <c r="E225" s="360"/>
      <c r="F225" s="361"/>
      <c r="G225" s="548"/>
      <c r="H225" s="530"/>
    </row>
    <row r="226" spans="1:8">
      <c r="A226" s="330"/>
      <c r="B226" s="407" t="s">
        <v>1913</v>
      </c>
      <c r="C226" s="344" t="s">
        <v>1564</v>
      </c>
      <c r="D226" s="372"/>
      <c r="E226" s="360"/>
      <c r="F226" s="361"/>
      <c r="G226" s="548"/>
      <c r="H226" s="530"/>
    </row>
    <row r="227" spans="1:8">
      <c r="A227" s="330"/>
      <c r="B227" s="407" t="s">
        <v>1913</v>
      </c>
      <c r="C227" s="497" t="s">
        <v>1364</v>
      </c>
      <c r="D227" s="372"/>
      <c r="E227" s="360"/>
      <c r="F227" s="361"/>
      <c r="G227" s="548"/>
      <c r="H227" s="530"/>
    </row>
    <row r="228" spans="1:8">
      <c r="A228" s="330"/>
      <c r="B228" s="407" t="s">
        <v>1913</v>
      </c>
      <c r="C228" s="497" t="s">
        <v>1365</v>
      </c>
      <c r="D228" s="372"/>
      <c r="E228" s="360"/>
      <c r="F228" s="361"/>
      <c r="G228" s="548"/>
      <c r="H228" s="530"/>
    </row>
    <row r="229" spans="1:8">
      <c r="A229" s="330"/>
      <c r="B229" s="407" t="s">
        <v>1913</v>
      </c>
      <c r="C229" s="497" t="s">
        <v>1366</v>
      </c>
      <c r="D229" s="372"/>
      <c r="E229" s="360"/>
      <c r="F229" s="361"/>
      <c r="G229" s="548"/>
      <c r="H229" s="530"/>
    </row>
    <row r="230" spans="1:8">
      <c r="A230" s="330"/>
      <c r="B230" s="407" t="s">
        <v>1913</v>
      </c>
      <c r="C230" s="497" t="s">
        <v>1367</v>
      </c>
      <c r="D230" s="372"/>
      <c r="E230" s="360"/>
      <c r="F230" s="361"/>
      <c r="G230" s="548"/>
      <c r="H230" s="530"/>
    </row>
    <row r="231" spans="1:8">
      <c r="A231" s="330"/>
      <c r="B231" s="407" t="s">
        <v>1913</v>
      </c>
      <c r="C231" s="497" t="s">
        <v>1368</v>
      </c>
      <c r="D231" s="372"/>
      <c r="E231" s="360"/>
      <c r="F231" s="361"/>
      <c r="G231" s="548"/>
      <c r="H231" s="530"/>
    </row>
    <row r="232" spans="1:8">
      <c r="A232" s="330"/>
      <c r="B232" s="407" t="s">
        <v>1913</v>
      </c>
      <c r="C232" s="497" t="s">
        <v>1534</v>
      </c>
      <c r="D232" s="372"/>
      <c r="E232" s="360"/>
      <c r="F232" s="361"/>
      <c r="G232" s="548"/>
      <c r="H232" s="530"/>
    </row>
    <row r="233" spans="1:8">
      <c r="A233" s="330"/>
      <c r="B233" s="407" t="s">
        <v>1913</v>
      </c>
      <c r="C233" s="497" t="s">
        <v>1369</v>
      </c>
      <c r="D233" s="372"/>
      <c r="E233" s="360"/>
      <c r="F233" s="361"/>
      <c r="G233" s="548"/>
      <c r="H233" s="530"/>
    </row>
    <row r="234" spans="1:8">
      <c r="A234" s="330"/>
      <c r="B234" s="407" t="s">
        <v>1913</v>
      </c>
      <c r="C234" s="497" t="s">
        <v>1370</v>
      </c>
      <c r="D234" s="372"/>
      <c r="E234" s="360"/>
      <c r="F234" s="361"/>
      <c r="G234" s="548"/>
      <c r="H234" s="530"/>
    </row>
    <row r="235" spans="1:8">
      <c r="A235" s="330"/>
      <c r="B235" s="407" t="s">
        <v>1913</v>
      </c>
      <c r="C235" s="497" t="s">
        <v>1371</v>
      </c>
      <c r="D235" s="372"/>
      <c r="E235" s="360"/>
      <c r="F235" s="361"/>
      <c r="G235" s="548"/>
      <c r="H235" s="530"/>
    </row>
    <row r="236" spans="1:8">
      <c r="A236" s="330"/>
      <c r="B236" s="490" t="s">
        <v>513</v>
      </c>
      <c r="C236" s="488"/>
      <c r="D236" s="372"/>
      <c r="E236" s="360"/>
      <c r="F236" s="361"/>
      <c r="G236" s="548"/>
      <c r="H236" s="530"/>
    </row>
    <row r="237" spans="1:8">
      <c r="A237" s="330"/>
      <c r="B237" s="462"/>
      <c r="D237" s="372"/>
      <c r="E237" s="360"/>
      <c r="F237" s="361"/>
      <c r="G237" s="548"/>
      <c r="H237" s="530"/>
    </row>
    <row r="238" spans="1:8">
      <c r="A238" s="465"/>
      <c r="B238" s="337"/>
      <c r="C238" s="356" t="s">
        <v>1308</v>
      </c>
      <c r="D238" s="356" t="s">
        <v>1307</v>
      </c>
      <c r="E238" s="356" t="s">
        <v>1306</v>
      </c>
      <c r="F238" s="352" t="s">
        <v>1305</v>
      </c>
      <c r="G238" s="549"/>
      <c r="H238" s="530"/>
    </row>
    <row r="239" spans="1:8">
      <c r="A239" s="339"/>
      <c r="B239" s="468"/>
      <c r="C239" s="363" t="s">
        <v>1563</v>
      </c>
      <c r="D239" s="363" t="s">
        <v>1399</v>
      </c>
      <c r="E239" s="363" t="s">
        <v>1399</v>
      </c>
      <c r="F239" s="364" t="s">
        <v>1399</v>
      </c>
      <c r="G239" s="549"/>
      <c r="H239" s="530"/>
    </row>
    <row r="240" spans="1:8">
      <c r="D240" s="498"/>
      <c r="H240" s="530"/>
    </row>
    <row r="241" spans="1:8">
      <c r="D241" s="498"/>
      <c r="H241" s="530"/>
    </row>
    <row r="242" spans="1:8">
      <c r="E242" s="343" t="s">
        <v>42</v>
      </c>
      <c r="H242" s="530"/>
    </row>
    <row r="243" spans="1:8">
      <c r="A243" s="422" t="s">
        <v>1394</v>
      </c>
      <c r="B243" s="764" t="s">
        <v>1393</v>
      </c>
      <c r="C243" s="812"/>
      <c r="D243" s="422" t="s">
        <v>1392</v>
      </c>
      <c r="E243" s="459" t="s">
        <v>44</v>
      </c>
      <c r="F243" s="422" t="s">
        <v>1390</v>
      </c>
      <c r="G243" s="557"/>
      <c r="H243" s="530"/>
    </row>
    <row r="244" spans="1:8">
      <c r="A244" s="486">
        <v>12</v>
      </c>
      <c r="B244" s="799" t="s">
        <v>1151</v>
      </c>
      <c r="C244" s="799"/>
      <c r="D244" s="365"/>
      <c r="E244" s="502">
        <v>1300</v>
      </c>
      <c r="F244" s="457">
        <f>SUM(E244*D244)</f>
        <v>0</v>
      </c>
      <c r="G244" s="561"/>
      <c r="H244" s="530"/>
    </row>
    <row r="245" spans="1:8">
      <c r="A245" s="330"/>
      <c r="B245" s="407" t="s">
        <v>1913</v>
      </c>
      <c r="C245" s="344" t="s">
        <v>1140</v>
      </c>
      <c r="D245" s="372"/>
      <c r="E245" s="360"/>
      <c r="F245" s="361"/>
      <c r="G245" s="548"/>
      <c r="H245" s="530"/>
    </row>
    <row r="246" spans="1:8">
      <c r="A246" s="330"/>
      <c r="B246" s="407" t="s">
        <v>1913</v>
      </c>
      <c r="C246" s="342" t="s">
        <v>1141</v>
      </c>
      <c r="D246" s="372"/>
      <c r="E246" s="360"/>
      <c r="F246" s="361"/>
      <c r="G246" s="548"/>
      <c r="H246" s="530"/>
    </row>
    <row r="247" spans="1:8">
      <c r="A247" s="330"/>
      <c r="B247" s="407" t="s">
        <v>1913</v>
      </c>
      <c r="C247" s="342" t="s">
        <v>1142</v>
      </c>
      <c r="D247" s="372"/>
      <c r="E247" s="360"/>
      <c r="F247" s="361"/>
      <c r="G247" s="548"/>
      <c r="H247" s="530"/>
    </row>
    <row r="248" spans="1:8">
      <c r="A248" s="330"/>
      <c r="B248" s="407" t="s">
        <v>1913</v>
      </c>
      <c r="C248" s="342" t="s">
        <v>1143</v>
      </c>
      <c r="D248" s="372"/>
      <c r="E248" s="360"/>
      <c r="F248" s="361"/>
      <c r="G248" s="548"/>
      <c r="H248" s="530"/>
    </row>
    <row r="249" spans="1:8">
      <c r="A249" s="330"/>
      <c r="B249" s="407" t="s">
        <v>1913</v>
      </c>
      <c r="C249" s="342" t="s">
        <v>1144</v>
      </c>
      <c r="D249" s="372"/>
      <c r="E249" s="360"/>
      <c r="F249" s="361"/>
      <c r="G249" s="548"/>
      <c r="H249" s="530"/>
    </row>
    <row r="250" spans="1:8">
      <c r="A250" s="330"/>
      <c r="B250" s="407" t="s">
        <v>1913</v>
      </c>
      <c r="C250" s="342" t="s">
        <v>1145</v>
      </c>
      <c r="D250" s="372"/>
      <c r="E250" s="360"/>
      <c r="F250" s="361"/>
      <c r="G250" s="548"/>
      <c r="H250" s="530"/>
    </row>
    <row r="251" spans="1:8">
      <c r="A251" s="330"/>
      <c r="B251" s="407" t="s">
        <v>1913</v>
      </c>
      <c r="C251" s="499" t="s">
        <v>43</v>
      </c>
      <c r="D251" s="372"/>
      <c r="E251" s="360"/>
      <c r="F251" s="361"/>
      <c r="G251" s="548"/>
      <c r="H251" s="530"/>
    </row>
    <row r="252" spans="1:8">
      <c r="A252" s="330"/>
      <c r="B252" s="407" t="s">
        <v>1913</v>
      </c>
      <c r="C252" s="342" t="s">
        <v>1146</v>
      </c>
      <c r="D252" s="372"/>
      <c r="E252" s="360"/>
      <c r="F252" s="361"/>
      <c r="G252" s="548"/>
      <c r="H252" s="530"/>
    </row>
    <row r="253" spans="1:8">
      <c r="A253" s="330"/>
      <c r="B253" s="407" t="s">
        <v>1913</v>
      </c>
      <c r="C253" s="358" t="s">
        <v>1147</v>
      </c>
      <c r="D253" s="372"/>
      <c r="E253" s="360"/>
      <c r="F253" s="361"/>
      <c r="G253" s="548"/>
      <c r="H253" s="530"/>
    </row>
    <row r="254" spans="1:8">
      <c r="A254" s="330"/>
      <c r="B254" s="407"/>
      <c r="C254" s="497" t="s">
        <v>1148</v>
      </c>
      <c r="D254" s="372"/>
      <c r="E254" s="360"/>
      <c r="F254" s="361"/>
      <c r="G254" s="548"/>
      <c r="H254" s="530"/>
    </row>
    <row r="255" spans="1:8">
      <c r="A255" s="330"/>
      <c r="B255" s="407"/>
      <c r="C255" s="497"/>
      <c r="D255" s="372"/>
      <c r="E255" s="360"/>
      <c r="F255" s="361"/>
      <c r="G255" s="548"/>
      <c r="H255" s="530"/>
    </row>
    <row r="256" spans="1:8">
      <c r="A256" s="330"/>
      <c r="B256" s="407"/>
      <c r="C256" s="497"/>
      <c r="D256" s="372"/>
      <c r="E256" s="360"/>
      <c r="F256" s="361"/>
      <c r="G256" s="548"/>
      <c r="H256" s="530"/>
    </row>
    <row r="257" spans="1:8">
      <c r="A257" s="330"/>
      <c r="B257" s="407"/>
      <c r="C257" s="497"/>
      <c r="D257" s="372"/>
      <c r="E257" s="360"/>
      <c r="F257" s="361"/>
      <c r="G257" s="548"/>
      <c r="H257" s="530"/>
    </row>
    <row r="258" spans="1:8">
      <c r="A258" s="330"/>
      <c r="B258" s="407"/>
      <c r="C258" s="497"/>
      <c r="D258" s="372"/>
      <c r="E258" s="360"/>
      <c r="F258" s="361"/>
      <c r="G258" s="548"/>
      <c r="H258" s="530"/>
    </row>
    <row r="259" spans="1:8">
      <c r="A259" s="330"/>
      <c r="B259" s="490" t="s">
        <v>1149</v>
      </c>
      <c r="C259" s="488"/>
      <c r="D259" s="372"/>
      <c r="E259" s="360"/>
      <c r="F259" s="361"/>
      <c r="G259" s="548"/>
      <c r="H259" s="530"/>
    </row>
    <row r="260" spans="1:8">
      <c r="A260" s="330"/>
      <c r="B260" s="462"/>
      <c r="C260" s="306" t="s">
        <v>493</v>
      </c>
      <c r="D260" s="372"/>
      <c r="E260" s="360"/>
      <c r="F260" s="361"/>
      <c r="G260" s="548"/>
      <c r="H260" s="530"/>
    </row>
    <row r="261" spans="1:8">
      <c r="A261" s="465"/>
      <c r="B261" s="337"/>
      <c r="C261" s="356" t="s">
        <v>1308</v>
      </c>
      <c r="D261" s="356" t="s">
        <v>1307</v>
      </c>
      <c r="E261" s="356" t="s">
        <v>1306</v>
      </c>
      <c r="F261" s="352" t="s">
        <v>1305</v>
      </c>
      <c r="G261" s="549"/>
      <c r="H261" s="530"/>
    </row>
    <row r="262" spans="1:8">
      <c r="A262" s="339"/>
      <c r="B262" s="468"/>
      <c r="C262" s="363" t="s">
        <v>1563</v>
      </c>
      <c r="D262" s="363" t="s">
        <v>1399</v>
      </c>
      <c r="E262" s="363" t="s">
        <v>1399</v>
      </c>
      <c r="F262" s="364" t="s">
        <v>1399</v>
      </c>
      <c r="G262" s="549"/>
      <c r="H262" s="530"/>
    </row>
    <row r="263" spans="1:8">
      <c r="H263" s="530"/>
    </row>
    <row r="264" spans="1:8">
      <c r="H264" s="530"/>
    </row>
    <row r="265" spans="1:8">
      <c r="E265" s="343" t="s">
        <v>42</v>
      </c>
      <c r="H265" s="530"/>
    </row>
    <row r="266" spans="1:8">
      <c r="A266" s="422" t="s">
        <v>1394</v>
      </c>
      <c r="B266" s="764" t="s">
        <v>1393</v>
      </c>
      <c r="C266" s="764"/>
      <c r="D266" s="374" t="s">
        <v>1392</v>
      </c>
      <c r="E266" s="345" t="s">
        <v>44</v>
      </c>
      <c r="F266" s="346" t="s">
        <v>1390</v>
      </c>
      <c r="G266" s="545"/>
      <c r="H266" s="530"/>
    </row>
    <row r="267" spans="1:8">
      <c r="A267" s="486">
        <v>13</v>
      </c>
      <c r="B267" s="799" t="s">
        <v>1152</v>
      </c>
      <c r="C267" s="799"/>
      <c r="D267" s="365"/>
      <c r="E267" s="502">
        <v>1100</v>
      </c>
      <c r="F267" s="457">
        <f>SUM(E267*D267)</f>
        <v>0</v>
      </c>
      <c r="G267" s="561"/>
      <c r="H267" s="530"/>
    </row>
    <row r="268" spans="1:8">
      <c r="A268" s="330"/>
      <c r="B268" s="407" t="s">
        <v>1913</v>
      </c>
      <c r="C268" s="344" t="s">
        <v>1150</v>
      </c>
      <c r="D268" s="372"/>
      <c r="E268" s="360"/>
      <c r="F268" s="361"/>
      <c r="G268" s="548"/>
      <c r="H268" s="530"/>
    </row>
    <row r="269" spans="1:8">
      <c r="A269" s="330"/>
      <c r="B269" s="407" t="s">
        <v>1913</v>
      </c>
      <c r="C269" s="342" t="s">
        <v>1141</v>
      </c>
      <c r="D269" s="372"/>
      <c r="E269" s="360"/>
      <c r="F269" s="361"/>
      <c r="G269" s="548"/>
      <c r="H269" s="530"/>
    </row>
    <row r="270" spans="1:8">
      <c r="A270" s="330"/>
      <c r="B270" s="407" t="s">
        <v>1913</v>
      </c>
      <c r="C270" s="342" t="s">
        <v>1142</v>
      </c>
      <c r="D270" s="372"/>
      <c r="E270" s="360"/>
      <c r="F270" s="361"/>
      <c r="G270" s="548"/>
      <c r="H270" s="530"/>
    </row>
    <row r="271" spans="1:8">
      <c r="A271" s="330"/>
      <c r="B271" s="407" t="s">
        <v>1913</v>
      </c>
      <c r="C271" s="342" t="s">
        <v>1143</v>
      </c>
      <c r="D271" s="372"/>
      <c r="E271" s="360"/>
      <c r="F271" s="361"/>
      <c r="G271" s="548"/>
      <c r="H271" s="530"/>
    </row>
    <row r="272" spans="1:8">
      <c r="A272" s="330"/>
      <c r="B272" s="407" t="s">
        <v>1913</v>
      </c>
      <c r="C272" s="342" t="s">
        <v>1144</v>
      </c>
      <c r="D272" s="372"/>
      <c r="E272" s="360"/>
      <c r="F272" s="361"/>
      <c r="G272" s="548"/>
      <c r="H272" s="530"/>
    </row>
    <row r="273" spans="1:8">
      <c r="A273" s="330"/>
      <c r="B273" s="407" t="s">
        <v>1913</v>
      </c>
      <c r="C273" s="342" t="s">
        <v>1145</v>
      </c>
      <c r="D273" s="372"/>
      <c r="E273" s="360"/>
      <c r="F273" s="361"/>
      <c r="G273" s="548"/>
      <c r="H273" s="530"/>
    </row>
    <row r="274" spans="1:8">
      <c r="A274" s="330"/>
      <c r="B274" s="407" t="s">
        <v>1913</v>
      </c>
      <c r="C274" s="499" t="s">
        <v>43</v>
      </c>
      <c r="D274" s="372"/>
      <c r="E274" s="360"/>
      <c r="F274" s="361"/>
      <c r="G274" s="548"/>
      <c r="H274" s="530"/>
    </row>
    <row r="275" spans="1:8">
      <c r="A275" s="330"/>
      <c r="B275" s="407" t="s">
        <v>1913</v>
      </c>
      <c r="C275" s="342" t="s">
        <v>1146</v>
      </c>
      <c r="D275" s="372"/>
      <c r="E275" s="360"/>
      <c r="F275" s="361"/>
      <c r="G275" s="548"/>
      <c r="H275" s="530"/>
    </row>
    <row r="276" spans="1:8">
      <c r="A276" s="330"/>
      <c r="B276" s="407" t="s">
        <v>1913</v>
      </c>
      <c r="C276" s="358" t="s">
        <v>1147</v>
      </c>
      <c r="D276" s="372"/>
      <c r="E276" s="360"/>
      <c r="F276" s="361"/>
      <c r="G276" s="548"/>
      <c r="H276" s="530"/>
    </row>
    <row r="277" spans="1:8">
      <c r="A277" s="330"/>
      <c r="B277" s="407"/>
      <c r="C277" s="497" t="s">
        <v>1148</v>
      </c>
      <c r="D277" s="372"/>
      <c r="E277" s="360"/>
      <c r="F277" s="361"/>
      <c r="G277" s="548"/>
      <c r="H277" s="530"/>
    </row>
    <row r="278" spans="1:8">
      <c r="A278" s="330"/>
      <c r="B278" s="407"/>
      <c r="C278" s="497"/>
      <c r="D278" s="372"/>
      <c r="E278" s="360"/>
      <c r="F278" s="361"/>
      <c r="G278" s="548"/>
      <c r="H278" s="530"/>
    </row>
    <row r="279" spans="1:8">
      <c r="A279" s="330"/>
      <c r="B279" s="407"/>
      <c r="C279" s="497"/>
      <c r="D279" s="372"/>
      <c r="E279" s="360"/>
      <c r="F279" s="361"/>
      <c r="G279" s="548"/>
      <c r="H279" s="530"/>
    </row>
    <row r="280" spans="1:8">
      <c r="A280" s="330"/>
      <c r="B280" s="407"/>
      <c r="C280" s="497"/>
      <c r="D280" s="372"/>
      <c r="E280" s="360"/>
      <c r="F280" s="361"/>
      <c r="G280" s="548"/>
      <c r="H280" s="530"/>
    </row>
    <row r="281" spans="1:8">
      <c r="A281" s="330"/>
      <c r="B281" s="407"/>
      <c r="C281" s="497"/>
      <c r="D281" s="372"/>
      <c r="E281" s="360"/>
      <c r="F281" s="361"/>
      <c r="G281" s="548"/>
      <c r="H281" s="530"/>
    </row>
    <row r="282" spans="1:8">
      <c r="A282" s="330"/>
      <c r="B282" s="490" t="s">
        <v>1153</v>
      </c>
      <c r="C282" s="488"/>
      <c r="D282" s="372"/>
      <c r="E282" s="360"/>
      <c r="F282" s="361"/>
      <c r="G282" s="548"/>
      <c r="H282" s="530"/>
    </row>
    <row r="283" spans="1:8">
      <c r="A283" s="330"/>
      <c r="B283" s="462"/>
      <c r="C283" s="306" t="s">
        <v>493</v>
      </c>
      <c r="D283" s="372"/>
      <c r="E283" s="360"/>
      <c r="F283" s="361"/>
      <c r="G283" s="548"/>
      <c r="H283" s="530"/>
    </row>
    <row r="284" spans="1:8">
      <c r="A284" s="465"/>
      <c r="B284" s="337"/>
      <c r="C284" s="356" t="s">
        <v>1308</v>
      </c>
      <c r="D284" s="356" t="s">
        <v>1307</v>
      </c>
      <c r="E284" s="356" t="s">
        <v>1306</v>
      </c>
      <c r="F284" s="352" t="s">
        <v>1305</v>
      </c>
      <c r="G284" s="549"/>
      <c r="H284" s="530"/>
    </row>
    <row r="285" spans="1:8">
      <c r="A285" s="339"/>
      <c r="B285" s="468"/>
      <c r="C285" s="363" t="s">
        <v>1563</v>
      </c>
      <c r="D285" s="363" t="s">
        <v>1399</v>
      </c>
      <c r="E285" s="363" t="s">
        <v>1399</v>
      </c>
      <c r="F285" s="364" t="s">
        <v>1399</v>
      </c>
      <c r="G285" s="549"/>
      <c r="H285" s="530"/>
    </row>
    <row r="286" spans="1:8">
      <c r="H286" s="671"/>
    </row>
    <row r="287" spans="1:8">
      <c r="E287" s="343" t="s">
        <v>42</v>
      </c>
      <c r="H287" s="563"/>
    </row>
    <row r="288" spans="1:8">
      <c r="A288" s="740" t="s">
        <v>1394</v>
      </c>
      <c r="B288" s="764" t="s">
        <v>1393</v>
      </c>
      <c r="C288" s="764"/>
      <c r="D288" s="374" t="s">
        <v>1392</v>
      </c>
      <c r="E288" s="345" t="s">
        <v>44</v>
      </c>
      <c r="F288" s="739" t="s">
        <v>1390</v>
      </c>
      <c r="H288" s="563"/>
    </row>
    <row r="289" spans="1:8">
      <c r="A289" s="486">
        <v>14</v>
      </c>
      <c r="B289" s="799" t="s">
        <v>2052</v>
      </c>
      <c r="C289" s="799"/>
      <c r="D289" s="365"/>
      <c r="E289" s="502">
        <v>1995</v>
      </c>
      <c r="F289" s="457">
        <f>SUM(E289*D289)</f>
        <v>0</v>
      </c>
      <c r="H289" s="563"/>
    </row>
    <row r="290" spans="1:8">
      <c r="A290" s="330"/>
      <c r="B290" s="407" t="s">
        <v>1913</v>
      </c>
      <c r="C290" s="746" t="s">
        <v>2053</v>
      </c>
      <c r="D290" s="372"/>
      <c r="E290" s="360"/>
      <c r="F290" s="361"/>
      <c r="H290" s="563"/>
    </row>
    <row r="291" spans="1:8">
      <c r="A291" s="330"/>
      <c r="B291" s="407" t="s">
        <v>1913</v>
      </c>
      <c r="C291" s="342" t="s">
        <v>2054</v>
      </c>
      <c r="D291" s="372"/>
      <c r="E291" s="360"/>
      <c r="F291" s="361"/>
      <c r="H291" s="563"/>
    </row>
    <row r="292" spans="1:8">
      <c r="A292" s="330"/>
      <c r="B292" s="407" t="s">
        <v>1913</v>
      </c>
      <c r="C292" s="342" t="s">
        <v>2055</v>
      </c>
      <c r="D292" s="372"/>
      <c r="E292" s="360"/>
      <c r="F292" s="361"/>
      <c r="H292" s="563"/>
    </row>
    <row r="293" spans="1:8">
      <c r="A293" s="330"/>
      <c r="B293" s="407" t="s">
        <v>1913</v>
      </c>
      <c r="C293" s="342" t="s">
        <v>2056</v>
      </c>
      <c r="D293" s="372"/>
      <c r="E293" s="360"/>
      <c r="F293" s="361"/>
      <c r="H293" s="563"/>
    </row>
    <row r="294" spans="1:8">
      <c r="A294" s="330"/>
      <c r="B294" s="407"/>
      <c r="C294" s="342"/>
      <c r="D294" s="372"/>
      <c r="E294" s="360"/>
      <c r="F294" s="361"/>
      <c r="H294" s="563"/>
    </row>
    <row r="295" spans="1:8">
      <c r="A295" s="330"/>
      <c r="B295" s="407"/>
      <c r="C295" s="342"/>
      <c r="D295" s="372"/>
      <c r="E295" s="360"/>
      <c r="F295" s="361"/>
      <c r="H295" s="563"/>
    </row>
    <row r="296" spans="1:8">
      <c r="A296" s="330"/>
      <c r="B296" s="407"/>
      <c r="C296" s="499"/>
      <c r="D296" s="372"/>
      <c r="E296" s="360"/>
      <c r="F296" s="361"/>
      <c r="H296" s="563"/>
    </row>
    <row r="297" spans="1:8">
      <c r="A297" s="330"/>
      <c r="B297" s="407"/>
      <c r="C297" s="342"/>
      <c r="D297" s="372"/>
      <c r="E297" s="360"/>
      <c r="F297" s="361"/>
      <c r="H297" s="563"/>
    </row>
    <row r="298" spans="1:8">
      <c r="A298" s="330"/>
      <c r="B298" s="407"/>
      <c r="D298" s="372"/>
      <c r="E298" s="360"/>
      <c r="F298" s="361"/>
      <c r="H298" s="563"/>
    </row>
    <row r="299" spans="1:8">
      <c r="A299" s="330"/>
      <c r="B299" s="407"/>
      <c r="C299" s="497"/>
      <c r="D299" s="372"/>
      <c r="E299" s="360"/>
      <c r="F299" s="361"/>
      <c r="H299" s="563"/>
    </row>
    <row r="300" spans="1:8">
      <c r="A300" s="330"/>
      <c r="B300" s="407"/>
      <c r="C300" s="497"/>
      <c r="D300" s="372"/>
      <c r="E300" s="360"/>
      <c r="F300" s="361"/>
      <c r="H300" s="563"/>
    </row>
    <row r="301" spans="1:8">
      <c r="A301" s="330"/>
      <c r="B301" s="407"/>
      <c r="C301" s="497"/>
      <c r="D301" s="372"/>
      <c r="E301" s="360"/>
      <c r="F301" s="361"/>
      <c r="H301" s="563"/>
    </row>
    <row r="302" spans="1:8">
      <c r="A302" s="330"/>
      <c r="B302" s="407"/>
      <c r="C302" s="497"/>
      <c r="D302" s="372"/>
      <c r="E302" s="360"/>
      <c r="F302" s="361"/>
      <c r="H302" s="563"/>
    </row>
    <row r="303" spans="1:8">
      <c r="A303" s="330"/>
      <c r="B303" s="407"/>
      <c r="C303" s="497"/>
      <c r="D303" s="372"/>
      <c r="E303" s="360"/>
      <c r="F303" s="361"/>
      <c r="H303" s="563"/>
    </row>
    <row r="304" spans="1:8">
      <c r="A304" s="330"/>
      <c r="B304" s="490" t="s">
        <v>2057</v>
      </c>
      <c r="C304" s="488"/>
      <c r="D304" s="372"/>
      <c r="E304" s="360"/>
      <c r="F304" s="361"/>
      <c r="H304" s="563"/>
    </row>
    <row r="305" spans="1:8">
      <c r="A305" s="330"/>
      <c r="B305" s="462"/>
      <c r="C305" s="747" t="s">
        <v>2058</v>
      </c>
      <c r="D305" s="372"/>
      <c r="E305" s="360"/>
      <c r="F305" s="361"/>
      <c r="H305" s="563"/>
    </row>
    <row r="306" spans="1:8">
      <c r="A306" s="465"/>
      <c r="B306" s="337"/>
      <c r="C306" s="356" t="s">
        <v>1308</v>
      </c>
      <c r="D306" s="356" t="s">
        <v>1307</v>
      </c>
      <c r="E306" s="356" t="s">
        <v>1306</v>
      </c>
      <c r="F306" s="352" t="s">
        <v>1305</v>
      </c>
      <c r="H306" s="563"/>
    </row>
    <row r="307" spans="1:8">
      <c r="A307" s="339"/>
      <c r="B307" s="468"/>
      <c r="C307" s="748" t="s">
        <v>1399</v>
      </c>
      <c r="D307" s="363" t="s">
        <v>1399</v>
      </c>
      <c r="E307" s="363" t="s">
        <v>1399</v>
      </c>
      <c r="F307" s="364" t="s">
        <v>1399</v>
      </c>
      <c r="H307" s="563"/>
    </row>
    <row r="308" spans="1:8">
      <c r="H308" s="563"/>
    </row>
    <row r="309" spans="1:8">
      <c r="H309" s="563"/>
    </row>
    <row r="310" spans="1:8">
      <c r="H310" s="563"/>
    </row>
    <row r="311" spans="1:8">
      <c r="H311" s="563"/>
    </row>
    <row r="312" spans="1:8">
      <c r="H312" s="563"/>
    </row>
    <row r="313" spans="1:8">
      <c r="H313" s="563"/>
    </row>
    <row r="314" spans="1:8">
      <c r="H314" s="563"/>
    </row>
    <row r="315" spans="1:8">
      <c r="H315" s="563"/>
    </row>
    <row r="316" spans="1:8">
      <c r="H316" s="563"/>
    </row>
    <row r="317" spans="1:8">
      <c r="H317" s="563"/>
    </row>
    <row r="318" spans="1:8">
      <c r="H318" s="563"/>
    </row>
    <row r="319" spans="1:8">
      <c r="H319" s="563"/>
    </row>
    <row r="320" spans="1:8">
      <c r="H320" s="563"/>
    </row>
    <row r="321" spans="8:8">
      <c r="H321" s="563"/>
    </row>
    <row r="322" spans="8:8">
      <c r="H322" s="563"/>
    </row>
    <row r="323" spans="8:8">
      <c r="H323" s="563"/>
    </row>
    <row r="324" spans="8:8">
      <c r="H324" s="563"/>
    </row>
  </sheetData>
  <sheetProtection selectLockedCells="1"/>
  <customSheetViews>
    <customSheetView guid="{2555927D-7DA8-47BD-AF8E-80CC103A8720}" topLeftCell="A262">
      <selection activeCell="D4" sqref="D4"/>
      <rowBreaks count="3" manualBreakCount="3">
        <brk id="108" max="5" man="1"/>
        <brk id="149" max="5" man="1"/>
        <brk id="182" max="5" man="1"/>
      </rowBreaks>
      <pageMargins left="0.19" right="0.21" top="0.33" bottom="0.28999999999999998" header="0.25" footer="0.21"/>
      <pageSetup scale="80" orientation="portrait" r:id="rId1"/>
      <headerFooter alignWithMargins="0">
        <oddFooter>Page &amp;P of &amp;N</oddFooter>
      </headerFooter>
    </customSheetView>
  </customSheetViews>
  <mergeCells count="41">
    <mergeCell ref="B288:C288"/>
    <mergeCell ref="B289:C289"/>
    <mergeCell ref="B25:C25"/>
    <mergeCell ref="B220:C220"/>
    <mergeCell ref="B221:C221"/>
    <mergeCell ref="B100:C100"/>
    <mergeCell ref="B112:C112"/>
    <mergeCell ref="B123:C123"/>
    <mergeCell ref="B217:C217"/>
    <mergeCell ref="B152:C152"/>
    <mergeCell ref="B153:C153"/>
    <mergeCell ref="B185:C185"/>
    <mergeCell ref="B267:C267"/>
    <mergeCell ref="B48:C48"/>
    <mergeCell ref="B91:C91"/>
    <mergeCell ref="B68:C68"/>
    <mergeCell ref="B3:C3"/>
    <mergeCell ref="B4:C4"/>
    <mergeCell ref="B5:C5"/>
    <mergeCell ref="B14:C14"/>
    <mergeCell ref="B244:C244"/>
    <mergeCell ref="B243:C243"/>
    <mergeCell ref="B50:C50"/>
    <mergeCell ref="B57:C57"/>
    <mergeCell ref="B70:C70"/>
    <mergeCell ref="B89:C89"/>
    <mergeCell ref="B90:C90"/>
    <mergeCell ref="B186:C186"/>
    <mergeCell ref="B170:C170"/>
    <mergeCell ref="B26:C26"/>
    <mergeCell ref="B27:C27"/>
    <mergeCell ref="B35:C35"/>
    <mergeCell ref="B135:C135"/>
    <mergeCell ref="B266:C266"/>
    <mergeCell ref="B49:C49"/>
    <mergeCell ref="B169:C169"/>
    <mergeCell ref="B69:C69"/>
    <mergeCell ref="B134:C134"/>
    <mergeCell ref="B110:C110"/>
    <mergeCell ref="B111:C111"/>
    <mergeCell ref="B79:C79"/>
  </mergeCells>
  <phoneticPr fontId="0" type="noConversion"/>
  <hyperlinks>
    <hyperlink ref="C260" r:id="rId2"/>
    <hyperlink ref="C283" r:id="rId3"/>
    <hyperlink ref="C305" r:id="rId4"/>
  </hyperlinks>
  <pageMargins left="0.19" right="0.21" top="0.33" bottom="0.28999999999999998" header="0.25" footer="0.21"/>
  <pageSetup scale="80" orientation="portrait" r:id="rId5"/>
  <headerFooter alignWithMargins="0">
    <oddFooter>Page &amp;P of &amp;N</oddFooter>
  </headerFooter>
  <rowBreaks count="3" manualBreakCount="3">
    <brk id="108" max="5" man="1"/>
    <brk id="149" max="5" man="1"/>
    <brk id="182" max="5"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Equipment Cost</vt:lpstr>
      <vt:lpstr>Gen. Classroom Equip.</vt:lpstr>
      <vt:lpstr>AV Equipment Electronics</vt:lpstr>
      <vt:lpstr>Misc. Equipment</vt:lpstr>
      <vt:lpstr>Maint.Janitorial</vt:lpstr>
      <vt:lpstr>Music Equip.</vt:lpstr>
      <vt:lpstr>Playground &amp; PE Equip.</vt:lpstr>
      <vt:lpstr>Nurse Equipment</vt:lpstr>
      <vt:lpstr>Library Equipment</vt:lpstr>
      <vt:lpstr>Cafeteria Equipment</vt:lpstr>
      <vt:lpstr>Computer &amp; Computer Peripherals</vt:lpstr>
      <vt:lpstr>Additional Items</vt:lpstr>
      <vt:lpstr>'AV Equipment Electronics'!Print_Area</vt:lpstr>
      <vt:lpstr>'Cafeteria Equipment'!Print_Area</vt:lpstr>
      <vt:lpstr>'Equipment Cost'!Print_Area</vt:lpstr>
      <vt:lpstr>'Library Equipment'!Print_Area</vt:lpstr>
      <vt:lpstr>'Misc. Equipment'!Print_Area</vt:lpstr>
      <vt:lpstr>'Music Equip.'!Print_Area</vt:lpstr>
      <vt:lpstr>'Nurse Equipment'!Print_Area</vt:lpstr>
      <vt:lpstr>'Playground &amp; PE Equip.'!Print_Area</vt:lpstr>
      <vt:lpstr>'Equipment Cost'!Print_Titles</vt:lpstr>
    </vt:vector>
  </TitlesOfParts>
  <Company>GDOE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karomero</dc:creator>
  <cp:lastModifiedBy>Windows User</cp:lastModifiedBy>
  <cp:lastPrinted>2009-12-17T17:01:33Z</cp:lastPrinted>
  <dcterms:created xsi:type="dcterms:W3CDTF">2007-05-22T00:49:40Z</dcterms:created>
  <dcterms:modified xsi:type="dcterms:W3CDTF">2020-11-06T04:54:43Z</dcterms:modified>
</cp:coreProperties>
</file>